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 Anela\anela\JEDNOSTAVNA NABAVA 2022\JED-N 8-2022_BOJANJE HODNIKA I STUBISTA-RAD.17\"/>
    </mc:Choice>
  </mc:AlternateContent>
  <bookViews>
    <workbookView xWindow="0" yWindow="0" windowWidth="28800" windowHeight="12300"/>
  </bookViews>
  <sheets>
    <sheet name="List1" sheetId="1" r:id="rId1"/>
  </sheets>
  <definedNames>
    <definedName name="_xlnm.Print_Titles" localSheetId="0">List1!$1:$3</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0" i="1" l="1"/>
  <c r="F38" i="1"/>
  <c r="F35" i="1"/>
  <c r="F36" i="1"/>
  <c r="F39" i="1"/>
  <c r="F34" i="1"/>
  <c r="F31" i="1"/>
  <c r="F29" i="1"/>
  <c r="F30" i="1"/>
  <c r="F28" i="1"/>
  <c r="F26" i="1"/>
  <c r="F25" i="1"/>
  <c r="F24" i="1"/>
  <c r="F22" i="1"/>
  <c r="F18" i="1"/>
  <c r="F19" i="1"/>
  <c r="F20" i="1"/>
  <c r="F21" i="1"/>
  <c r="F17" i="1"/>
  <c r="B34" i="1"/>
  <c r="B35" i="1"/>
  <c r="B36" i="1"/>
</calcChain>
</file>

<file path=xl/sharedStrings.xml><?xml version="1.0" encoding="utf-8"?>
<sst xmlns="http://schemas.openxmlformats.org/spreadsheetml/2006/main" count="69" uniqueCount="56">
  <si>
    <t>Jedinična mjera</t>
  </si>
  <si>
    <t>Količina</t>
  </si>
  <si>
    <t>A.</t>
  </si>
  <si>
    <t>1.</t>
  </si>
  <si>
    <t>2.</t>
  </si>
  <si>
    <r>
      <t>m</t>
    </r>
    <r>
      <rPr>
        <vertAlign val="superscript"/>
        <sz val="11"/>
        <color theme="1"/>
        <rFont val="Calibri"/>
        <family val="2"/>
        <charset val="238"/>
        <scheme val="minor"/>
      </rPr>
      <t>2</t>
    </r>
  </si>
  <si>
    <t>3.</t>
  </si>
  <si>
    <t>4.</t>
  </si>
  <si>
    <t xml:space="preserve">m </t>
  </si>
  <si>
    <t>5.</t>
  </si>
  <si>
    <t>m</t>
  </si>
  <si>
    <t>6.</t>
  </si>
  <si>
    <t>7.</t>
  </si>
  <si>
    <t>8.</t>
  </si>
  <si>
    <t>9.</t>
  </si>
  <si>
    <t>B.</t>
  </si>
  <si>
    <t>C.</t>
  </si>
  <si>
    <t>REKAPITULACIJA</t>
  </si>
  <si>
    <t>Rb.</t>
  </si>
  <si>
    <t>Opis stavke</t>
  </si>
  <si>
    <t>BOJANJE ZIDOVA I STROPOVA</t>
  </si>
  <si>
    <t xml:space="preserve">Struganje stare boje, premazivanje emulzijom, gletovanje </t>
  </si>
  <si>
    <t>Izoliranje fleka s asfaltnom bojom</t>
  </si>
  <si>
    <t>Zapunjavanje pukotina uz vrata i prozore akrilnim kitom</t>
  </si>
  <si>
    <t>Bojanje zidova i stropova kvalitetnom poludisperzivnom bojom u 3 premaza</t>
  </si>
  <si>
    <t xml:space="preserve">Bojanje cokle disperzivnom bojom te lakiranje cokle s bezbojnim perivim lakom </t>
  </si>
  <si>
    <t>BOJANJE ZIDOVA I STROPOVA UKUPNO:</t>
  </si>
  <si>
    <t>LAKIRANJE RADIJATORA I CIJEVI OD GRIJANJA</t>
  </si>
  <si>
    <t>Lakiranje gusanih radijatora u bijelu lak boju, 172 člana/rebra</t>
  </si>
  <si>
    <t>paušal</t>
  </si>
  <si>
    <t>Lakiranje cijevi od grijanja u bijelu lak boju</t>
  </si>
  <si>
    <t>LAKIRANJE KOVANE OGRADE I BONDEKSIRANJE RUKOHVATA</t>
  </si>
  <si>
    <t>10.</t>
  </si>
  <si>
    <t>Lakiranje kovane ograde 12m X 1m u crnu lak boju</t>
  </si>
  <si>
    <t>Bondeksiranje rukohvata u boju hrasta</t>
  </si>
  <si>
    <t>Lakiranje konzole na stubištu u bijelu lak boju</t>
  </si>
  <si>
    <t xml:space="preserve">Materijal za izvedbu soboslikarskih radova treba biti kvalitetan. Na oličenim površinama ne smiju se poznati tragovi četke ili valjka, ne smije biti mrlja, a ton boje treba biti ujednačen. Ukoliko na zidovima i ostalim površinama koje se boje ima nekih značajnih pogrešaka, koje bi kvarile kvalitetu nakon izvršenog soboslikarskog rada, dužan je soboslikar upozoriti na te pogreške Naručitelja, da se ovo odstrani prije bojanja.
</t>
  </si>
  <si>
    <t xml:space="preserve">Izvođač je dužan izvesti uzorak prije izvođenja posla, od materijala od kojega će se radovi izvoditi, i tek po dobivanju suglasnosti na predočeni uzorak od strane Naručitelja, izvođač može pristupiti bojanju i ličenju. Posao mora biti kvalitetno izveden. Na obojenim površinama ne smije biti mrlja, sjaj mora biti jednoličan i čist, a boja stalna, te se ne smije ljuštiti ni napuhivati.
</t>
  </si>
  <si>
    <t xml:space="preserve">Podloga mora biti suha, čvrsta i čista (bez masnih mrlja i druge prljavštine, bez slabo vezanih dijelova, praha te drugih nečistoća) nosiva, suha, nesmrznuta, te prije prvog bojanja impregnirana impregnacijom. Nanosi se četkom, valjkom ili prskanjem u dva ili tri sloja, ovisno o boji i pokrivanju. Prije dodavanja vode boju treba dobro promiješati. Po prekidu rada ambalažu s bojom dobro zatvoriti, a nakon ličenja pribor oprati vodom.
</t>
  </si>
  <si>
    <t xml:space="preserve">U cijenu svake stavke ulaze sve predradnje i pripremni radovi.  
Svi vidljivi spojevi zidova i stropova iz različitih materijala obrađeni akrilnim kitom prije završnog bojanja.
</t>
  </si>
  <si>
    <t xml:space="preserve">Izvođač posla je dužan izvršiti predradnje, pomoćne radnje te dobaviti i upotrijebiti pomoćne materijale i opremu kako bi se osigurala projektirana funkcionalnost i estetika građevine:                                                                                                                                                                                                                                                             -  radne skele za rad na potrebnoj visini 
 - izradu uzorka veličine 1,0x1,0m za sve vrste obrada i prezentaciju Naručitelju
 - pripremu podloge prema uputama proizvođača premaza
 - sva potrebna brtvljenja akrilnim kitom 
- zaštitu izvedenih otvora, obloga, konstrukcija i opreme prije početka radova PE folijom sa pričvršćenjem ljepivom trakom
- održavanje čistoće i sl.
</t>
  </si>
  <si>
    <t xml:space="preserve">
Obračun, ako drugačije nije navedeno u stavci:
* zidovi se obračunavaju po površini izraženoj u m² na način:
- otvori manji od 3 m² se ne odbijaju i špalete se ne obračunavaju dodatno
- otvori veći od 3 -7m² odbija se višak preko 3 m²
- otvori  veći od 7m² se kompletno odbijaju
* stropovi se obračunavaju po površini izraženoj u m² - zasebno gipskartonske i žbukane površine
</t>
  </si>
  <si>
    <t xml:space="preserve">
Izvođač posla je dužan izvršiti popravke eventualnih oštećenja na obrađenim površinama nakon završetka svih radova.
</t>
  </si>
  <si>
    <t xml:space="preserve">
U svaku jediničnu cijenu uključena je izrada probnih uzoraka dim. 1x1m koje prije daljnje izrade odobrava Naručitelj.
</t>
  </si>
  <si>
    <r>
      <rPr>
        <b/>
        <sz val="11"/>
        <rFont val="Calibri"/>
        <family val="2"/>
        <charset val="238"/>
        <scheme val="minor"/>
      </rPr>
      <t xml:space="preserve">OPĆI UVJETI
Sve stavke troškovnika podrazumijevaju nabavu, isporuku, transport, montažu pomoću kvalificirane i stručne radne snage i adekvatne mehanizacije u skladu sa važećim propisima i standardima.
Jedinična cijena podrazumijeva:
</t>
    </r>
    <r>
      <rPr>
        <sz val="11"/>
        <rFont val="Calibri"/>
        <family val="2"/>
        <charset val="238"/>
        <scheme val="minor"/>
      </rPr>
      <t xml:space="preserve">- cijena materijala tj. dobavna cijena i to kako glavnog materijala, tako i pomoćnog, veznog materijala, podkonstrukcije i sl.
- montaža i kasnija demontaža privremene zaštite (izmicanje namještaja, zaštita folijom, zaštitnom trakom, čišćenje i vraćanja namještaja i ostale opreme u prvobitno stanje). 
- čišćenje i odvoz preostalog otpada tijekom trajanja i po završetku radova
- sve naknade za odlaganje otpadnog materijala na deponiju
- </t>
    </r>
    <r>
      <rPr>
        <b/>
        <sz val="11"/>
        <rFont val="Calibri"/>
        <family val="2"/>
        <charset val="238"/>
        <scheme val="minor"/>
      </rPr>
      <t>postavljanje skele na stubište i sve potrebno za izvršenje usluge (visina stubišta 8 metara, dužina stubišta 6 metara)</t>
    </r>
    <r>
      <rPr>
        <sz val="11"/>
        <rFont val="Calibri"/>
        <family val="2"/>
        <charset val="238"/>
        <scheme val="minor"/>
      </rPr>
      <t xml:space="preserve">
- ispunjavanje svih propisa i pravilnika vezanih za zaštitu na radu                                                                                                                                                                                                                                                                                                                                                                                                                                                                                                                                                                                                                                                                                                                                                                                                                                                                                                                                                                                                                                                                                                                                                                                                                                                                Napomena:
Sve stavke uključuju sav rad i materijal (osnovni i pomoćni materijal te spojni i pričvrsni materijal, materijal za završne obrade) sve do potpune gotovosti i funkcionalnosti. U jediničnu cijenu stavki su uključeni svi horizontalni i vertikalni transporti po gradilištu te sva potrebna mehanizacija, radna skela i materijal za podupiranje tijekom ugradnje stavki, kao i montaža i kasnija demontaža privremene zaštite. 
</t>
    </r>
  </si>
  <si>
    <t>LAKIRANJE RADIJATORA I CIJEVI OD GRIJANJA UKUPNO:</t>
  </si>
  <si>
    <t xml:space="preserve">LAKIRANJE KOVANE OGRADE I BONDEKSIRANJE RUKOHVATA UKUPNO: </t>
  </si>
  <si>
    <t>TROŠKOVNIK</t>
  </si>
  <si>
    <t>Evidencijski broj nabave: JED-N: 8/2022.</t>
  </si>
  <si>
    <t xml:space="preserve">soboslikarske usluge - usluga bojanja hodnika i stubišta, Radićeva 17 </t>
  </si>
  <si>
    <t xml:space="preserve">
Dobava i ugradnja otporno svilenkaste mat ili mat disperzivne boje visoke pokrivnosti, s razredom otpornosti na mokru abraziju 1 i sposobnosti prekrivanja 2. Boja je ispitana na štetne tvari, ne sadrži otapala ni sredstva za omekšavanje te s niskim stupnjem emisije. Bez fogging aktivnih tvari. Otporna je na sredstva za  dezinfekciju površine. Lako se čisti. Nanijeti u 2 sloja. Izdašnost 7,5 m²/l. Može se preraditi nakon cca. 6 sati.  Nijansa i stupanj sjaja prema izboru Naručitelja - mat obrada. Koristit će se najmanje 3 različite boje i tona uglavnom vrlo zasićenog pigmenta. U svemu se pridržavati uputa proizvođača. Obračun po m² obrađene površine s pripremom podloge prema ispod navedenome. Obrada zidova - reprofiliranje i gletanje cementnom masom. Za sve navedene boje izrađuje se uzorak koji odobrava i potvrđuje Naručitelj.
</t>
  </si>
  <si>
    <t>Jed.cijena bez PDV-a (kn)</t>
  </si>
  <si>
    <t>Ukupna cijena bez PDV-a (kn)</t>
  </si>
  <si>
    <t xml:space="preserve">SVEUKUPNO kn (bez PDV-a): </t>
  </si>
  <si>
    <t xml:space="preserve">SVEUKUPNO kn (s PDV-om): </t>
  </si>
  <si>
    <t xml:space="preserve">SVEUKUPNO (kn) PDV: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</si>
</sst>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9"/>
      <name val="Arial"/>
      <family val="2"/>
      <charset val="238"/>
    </font>
    <font>
      <sz val="10"/>
      <name val="Arial"/>
      <family val="2"/>
    </font>
    <font>
      <vertAlign val="superscrip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7">
    <xf numFmtId="0" fontId="0" fillId="0" borderId="0" xfId="0"/>
    <xf numFmtId="0" fontId="0" fillId="0" borderId="0" xfId="0" applyAlignment="1">
      <alignment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4" fillId="0" borderId="0" xfId="0" applyFont="1" applyAlignment="1">
      <alignmen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2" fontId="0" fillId="0" borderId="2" xfId="0" applyNumberForma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2" fontId="0" fillId="0" borderId="4" xfId="0" applyNumberFormat="1" applyBorder="1" applyAlignment="1">
      <alignment horizontal="center" vertical="center" wrapText="1"/>
    </xf>
    <xf numFmtId="0" fontId="4" fillId="4" borderId="1" xfId="0" applyFont="1" applyFill="1" applyBorder="1" applyAlignment="1">
      <alignment horizontal="center" vertical="center" wrapText="1"/>
    </xf>
    <xf numFmtId="2" fontId="4" fillId="0" borderId="7" xfId="0" applyNumberFormat="1" applyFont="1" applyBorder="1" applyAlignment="1">
      <alignment vertical="center" wrapText="1"/>
    </xf>
    <xf numFmtId="2" fontId="4" fillId="3" borderId="7" xfId="0" applyNumberFormat="1" applyFont="1" applyFill="1" applyBorder="1" applyAlignment="1">
      <alignment vertical="center" wrapText="1"/>
    </xf>
    <xf numFmtId="0" fontId="4" fillId="3" borderId="11" xfId="0" applyFont="1" applyFill="1" applyBorder="1" applyAlignment="1">
      <alignment horizontal="center" vertical="center" wrapText="1"/>
    </xf>
    <xf numFmtId="2" fontId="4" fillId="0" borderId="12" xfId="0" applyNumberFormat="1" applyFont="1" applyBorder="1" applyAlignment="1">
      <alignment vertical="center" wrapText="1"/>
    </xf>
    <xf numFmtId="2" fontId="1" fillId="2" borderId="13"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2" fontId="1" fillId="2" borderId="15" xfId="0" applyNumberFormat="1" applyFont="1" applyFill="1" applyBorder="1" applyAlignment="1">
      <alignment horizontal="center" vertical="center" wrapText="1"/>
    </xf>
    <xf numFmtId="0" fontId="0" fillId="0" borderId="0" xfId="0" applyAlignment="1">
      <alignment vertical="top" wrapText="1"/>
    </xf>
    <xf numFmtId="0" fontId="0" fillId="0" borderId="16" xfId="0" applyBorder="1" applyAlignment="1">
      <alignment horizontal="center" vertical="center" wrapText="1"/>
    </xf>
    <xf numFmtId="0" fontId="0" fillId="0" borderId="16" xfId="0" applyBorder="1" applyAlignment="1">
      <alignment vertical="center" wrapText="1"/>
    </xf>
    <xf numFmtId="2" fontId="0" fillId="0" borderId="16" xfId="0" applyNumberFormat="1" applyBorder="1" applyAlignment="1">
      <alignment horizontal="center" vertical="center" wrapText="1"/>
    </xf>
    <xf numFmtId="2" fontId="0" fillId="0" borderId="16" xfId="0" applyNumberFormat="1" applyBorder="1" applyAlignment="1">
      <alignment horizontal="right" vertical="center" wrapText="1"/>
    </xf>
    <xf numFmtId="2" fontId="4" fillId="3" borderId="5" xfId="0" applyNumberFormat="1" applyFont="1" applyFill="1" applyBorder="1" applyAlignment="1">
      <alignment horizontal="right"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2" fontId="4" fillId="0" borderId="0" xfId="0" applyNumberFormat="1" applyFont="1" applyBorder="1" applyAlignment="1">
      <alignment vertical="center" wrapText="1"/>
    </xf>
    <xf numFmtId="0" fontId="7" fillId="0" borderId="0" xfId="0" applyFont="1" applyAlignment="1">
      <alignment horizontal="center"/>
    </xf>
    <xf numFmtId="0" fontId="4" fillId="3" borderId="6" xfId="0" applyFont="1" applyFill="1" applyBorder="1" applyAlignment="1">
      <alignment horizontal="center" vertical="center" wrapText="1"/>
    </xf>
    <xf numFmtId="0" fontId="4" fillId="4" borderId="2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pplyProtection="1">
      <alignment horizontal="left" vertical="center" wrapText="1"/>
    </xf>
    <xf numFmtId="0" fontId="0" fillId="0" borderId="1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5" fillId="0" borderId="0" xfId="0" quotePrefix="1" applyFont="1" applyBorder="1" applyAlignment="1" applyProtection="1">
      <alignment horizontal="left" vertical="top" wrapText="1"/>
    </xf>
    <xf numFmtId="0" fontId="5" fillId="0" borderId="0" xfId="0" applyFont="1" applyBorder="1" applyAlignment="1">
      <alignment horizontal="left" vertical="top" wrapText="1"/>
    </xf>
    <xf numFmtId="0" fontId="4" fillId="3" borderId="6" xfId="0" applyFont="1" applyFill="1" applyBorder="1" applyAlignment="1">
      <alignment horizontal="right" vertical="center" wrapText="1"/>
    </xf>
    <xf numFmtId="0" fontId="4" fillId="3" borderId="9"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0" borderId="0" xfId="0" applyFont="1" applyAlignment="1">
      <alignment horizontal="center" vertical="center" wrapText="1"/>
    </xf>
    <xf numFmtId="0" fontId="7" fillId="0" borderId="0" xfId="0" applyFont="1" applyAlignment="1">
      <alignment horizontal="center"/>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3" borderId="8"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24" xfId="0" applyFont="1" applyFill="1" applyBorder="1" applyAlignment="1">
      <alignment horizontal="left" vertical="center" wrapText="1"/>
    </xf>
  </cellXfs>
  <cellStyles count="2">
    <cellStyle name="Normal" xfId="0" builtinId="0"/>
    <cellStyle name="Normal 19 2" xfId="1"/>
  </cellStyles>
  <dxfs count="3">
    <dxf>
      <font>
        <color theme="5" tint="-0.24994659260841701"/>
      </font>
    </dxf>
    <dxf>
      <font>
        <b/>
        <i val="0"/>
        <color rgb="FFFF0000"/>
      </font>
    </dxf>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123825</xdr:colOff>
      <xdr:row>13</xdr:row>
      <xdr:rowOff>0</xdr:rowOff>
    </xdr:from>
    <xdr:to>
      <xdr:col>5</xdr:col>
      <xdr:colOff>323850</xdr:colOff>
      <xdr:row>13</xdr:row>
      <xdr:rowOff>285750</xdr:rowOff>
    </xdr:to>
    <xdr:sp macro="" textlink="">
      <xdr:nvSpPr>
        <xdr:cNvPr id="2" name="Shape 3">
          <a:extLst>
            <a:ext uri="{FF2B5EF4-FFF2-40B4-BE49-F238E27FC236}">
              <a16:creationId xmlns:a16="http://schemas.microsoft.com/office/drawing/2014/main" id="{00000000-0008-0000-0200-000003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13</xdr:row>
      <xdr:rowOff>0</xdr:rowOff>
    </xdr:from>
    <xdr:to>
      <xdr:col>5</xdr:col>
      <xdr:colOff>323850</xdr:colOff>
      <xdr:row>13</xdr:row>
      <xdr:rowOff>285750</xdr:rowOff>
    </xdr:to>
    <xdr:sp macro="" textlink="">
      <xdr:nvSpPr>
        <xdr:cNvPr id="3" name="Shape 3">
          <a:extLst>
            <a:ext uri="{FF2B5EF4-FFF2-40B4-BE49-F238E27FC236}">
              <a16:creationId xmlns:a16="http://schemas.microsoft.com/office/drawing/2014/main" id="{00000000-0008-0000-0200-000002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13</xdr:row>
      <xdr:rowOff>0</xdr:rowOff>
    </xdr:from>
    <xdr:to>
      <xdr:col>5</xdr:col>
      <xdr:colOff>323850</xdr:colOff>
      <xdr:row>13</xdr:row>
      <xdr:rowOff>285750</xdr:rowOff>
    </xdr:to>
    <xdr:sp macro="" textlink="">
      <xdr:nvSpPr>
        <xdr:cNvPr id="4" name="Shape 3">
          <a:extLst>
            <a:ext uri="{FF2B5EF4-FFF2-40B4-BE49-F238E27FC236}">
              <a16:creationId xmlns:a16="http://schemas.microsoft.com/office/drawing/2014/main" id="{00000000-0008-0000-0200-000004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13</xdr:row>
      <xdr:rowOff>0</xdr:rowOff>
    </xdr:from>
    <xdr:to>
      <xdr:col>5</xdr:col>
      <xdr:colOff>323850</xdr:colOff>
      <xdr:row>13</xdr:row>
      <xdr:rowOff>285750</xdr:rowOff>
    </xdr:to>
    <xdr:sp macro="" textlink="">
      <xdr:nvSpPr>
        <xdr:cNvPr id="5" name="Shape 3">
          <a:extLst>
            <a:ext uri="{FF2B5EF4-FFF2-40B4-BE49-F238E27FC236}">
              <a16:creationId xmlns:a16="http://schemas.microsoft.com/office/drawing/2014/main" id="{00000000-0008-0000-0200-000005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32</xdr:row>
      <xdr:rowOff>0</xdr:rowOff>
    </xdr:from>
    <xdr:to>
      <xdr:col>5</xdr:col>
      <xdr:colOff>323850</xdr:colOff>
      <xdr:row>32</xdr:row>
      <xdr:rowOff>285750</xdr:rowOff>
    </xdr:to>
    <xdr:sp macro="" textlink="">
      <xdr:nvSpPr>
        <xdr:cNvPr id="6" name="Shape 3">
          <a:extLst>
            <a:ext uri="{FF2B5EF4-FFF2-40B4-BE49-F238E27FC236}">
              <a16:creationId xmlns:a16="http://schemas.microsoft.com/office/drawing/2014/main" id="{00000000-0008-0000-0200-000003000000}"/>
            </a:ext>
          </a:extLst>
        </xdr:cNvPr>
        <xdr:cNvSpPr txBox="1"/>
      </xdr:nvSpPr>
      <xdr:spPr>
        <a:xfrm>
          <a:off x="6315075" y="280035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32</xdr:row>
      <xdr:rowOff>0</xdr:rowOff>
    </xdr:from>
    <xdr:to>
      <xdr:col>5</xdr:col>
      <xdr:colOff>323850</xdr:colOff>
      <xdr:row>32</xdr:row>
      <xdr:rowOff>285750</xdr:rowOff>
    </xdr:to>
    <xdr:sp macro="" textlink="">
      <xdr:nvSpPr>
        <xdr:cNvPr id="7" name="Shape 3">
          <a:extLst>
            <a:ext uri="{FF2B5EF4-FFF2-40B4-BE49-F238E27FC236}">
              <a16:creationId xmlns:a16="http://schemas.microsoft.com/office/drawing/2014/main" id="{00000000-0008-0000-0200-000002000000}"/>
            </a:ext>
          </a:extLst>
        </xdr:cNvPr>
        <xdr:cNvSpPr txBox="1"/>
      </xdr:nvSpPr>
      <xdr:spPr>
        <a:xfrm>
          <a:off x="6315075" y="280035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32</xdr:row>
      <xdr:rowOff>0</xdr:rowOff>
    </xdr:from>
    <xdr:to>
      <xdr:col>5</xdr:col>
      <xdr:colOff>323850</xdr:colOff>
      <xdr:row>32</xdr:row>
      <xdr:rowOff>285750</xdr:rowOff>
    </xdr:to>
    <xdr:sp macro="" textlink="">
      <xdr:nvSpPr>
        <xdr:cNvPr id="8" name="Shape 3">
          <a:extLst>
            <a:ext uri="{FF2B5EF4-FFF2-40B4-BE49-F238E27FC236}">
              <a16:creationId xmlns:a16="http://schemas.microsoft.com/office/drawing/2014/main" id="{00000000-0008-0000-0200-000004000000}"/>
            </a:ext>
          </a:extLst>
        </xdr:cNvPr>
        <xdr:cNvSpPr txBox="1"/>
      </xdr:nvSpPr>
      <xdr:spPr>
        <a:xfrm>
          <a:off x="6315075" y="280035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32</xdr:row>
      <xdr:rowOff>0</xdr:rowOff>
    </xdr:from>
    <xdr:to>
      <xdr:col>5</xdr:col>
      <xdr:colOff>323850</xdr:colOff>
      <xdr:row>32</xdr:row>
      <xdr:rowOff>285750</xdr:rowOff>
    </xdr:to>
    <xdr:sp macro="" textlink="">
      <xdr:nvSpPr>
        <xdr:cNvPr id="9" name="Shape 3">
          <a:extLst>
            <a:ext uri="{FF2B5EF4-FFF2-40B4-BE49-F238E27FC236}">
              <a16:creationId xmlns:a16="http://schemas.microsoft.com/office/drawing/2014/main" id="{00000000-0008-0000-0200-000005000000}"/>
            </a:ext>
          </a:extLst>
        </xdr:cNvPr>
        <xdr:cNvSpPr txBox="1"/>
      </xdr:nvSpPr>
      <xdr:spPr>
        <a:xfrm>
          <a:off x="6315075" y="280035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topLeftCell="A7" workbookViewId="0">
      <selection activeCell="M26" sqref="M26"/>
    </sheetView>
  </sheetViews>
  <sheetFormatPr defaultRowHeight="15" x14ac:dyDescent="0.25"/>
  <cols>
    <col min="1" max="1" width="9.140625" style="2"/>
    <col min="2" max="2" width="51.5703125" style="1" customWidth="1"/>
    <col min="3" max="3" width="9.140625" style="2"/>
    <col min="4" max="4" width="9.140625" style="3"/>
    <col min="5" max="6" width="13.85546875" style="3" customWidth="1"/>
    <col min="7" max="16384" width="9.140625" style="1"/>
  </cols>
  <sheetData>
    <row r="1" spans="1:10" x14ac:dyDescent="0.25">
      <c r="A1" s="49" t="s">
        <v>47</v>
      </c>
      <c r="B1" s="49"/>
      <c r="C1" s="49"/>
      <c r="D1" s="49"/>
      <c r="E1" s="49"/>
      <c r="F1" s="49"/>
    </row>
    <row r="2" spans="1:10" x14ac:dyDescent="0.25">
      <c r="A2" s="49" t="s">
        <v>49</v>
      </c>
      <c r="B2" s="49"/>
      <c r="C2" s="49"/>
      <c r="D2" s="49"/>
      <c r="E2" s="49"/>
      <c r="F2" s="49"/>
    </row>
    <row r="3" spans="1:10" ht="15.75" x14ac:dyDescent="0.25">
      <c r="A3" s="50" t="s">
        <v>48</v>
      </c>
      <c r="B3" s="50"/>
      <c r="C3" s="50"/>
      <c r="D3" s="50"/>
      <c r="E3" s="50"/>
      <c r="F3" s="50"/>
    </row>
    <row r="4" spans="1:10" ht="15.75" x14ac:dyDescent="0.25">
      <c r="A4" s="32"/>
      <c r="B4" s="32"/>
      <c r="C4" s="32"/>
      <c r="D4" s="32"/>
      <c r="E4" s="32"/>
      <c r="F4" s="32"/>
    </row>
    <row r="5" spans="1:10" ht="282" customHeight="1" x14ac:dyDescent="0.25">
      <c r="A5" s="36" t="s">
        <v>44</v>
      </c>
      <c r="B5" s="36"/>
      <c r="C5" s="36"/>
      <c r="D5" s="36"/>
      <c r="E5" s="36"/>
      <c r="F5" s="36"/>
    </row>
    <row r="6" spans="1:10" ht="67.5" customHeight="1" x14ac:dyDescent="0.25">
      <c r="A6" s="44" t="s">
        <v>37</v>
      </c>
      <c r="B6" s="44"/>
      <c r="C6" s="44"/>
      <c r="D6" s="44"/>
      <c r="E6" s="44"/>
      <c r="F6" s="44"/>
    </row>
    <row r="7" spans="1:10" ht="66.75" customHeight="1" x14ac:dyDescent="0.25">
      <c r="A7" s="44" t="s">
        <v>36</v>
      </c>
      <c r="B7" s="44"/>
      <c r="C7" s="44"/>
      <c r="D7" s="44"/>
      <c r="E7" s="44"/>
      <c r="F7" s="44"/>
    </row>
    <row r="8" spans="1:10" ht="69.75" customHeight="1" x14ac:dyDescent="0.25">
      <c r="A8" s="45" t="s">
        <v>38</v>
      </c>
      <c r="B8" s="45"/>
      <c r="C8" s="45"/>
      <c r="D8" s="45"/>
      <c r="E8" s="45"/>
      <c r="F8" s="45"/>
      <c r="J8" s="22"/>
    </row>
    <row r="9" spans="1:10" ht="33.75" customHeight="1" x14ac:dyDescent="0.25">
      <c r="A9" s="45" t="s">
        <v>39</v>
      </c>
      <c r="B9" s="45"/>
      <c r="C9" s="45"/>
      <c r="D9" s="45"/>
      <c r="E9" s="45"/>
      <c r="F9" s="45"/>
    </row>
    <row r="10" spans="1:10" ht="139.5" customHeight="1" x14ac:dyDescent="0.25">
      <c r="A10" s="44" t="s">
        <v>40</v>
      </c>
      <c r="B10" s="44"/>
      <c r="C10" s="44"/>
      <c r="D10" s="44"/>
      <c r="E10" s="44"/>
      <c r="F10" s="44"/>
    </row>
    <row r="11" spans="1:10" ht="104.25" customHeight="1" x14ac:dyDescent="0.25">
      <c r="A11" s="36" t="s">
        <v>41</v>
      </c>
      <c r="B11" s="36"/>
      <c r="C11" s="36"/>
      <c r="D11" s="36"/>
      <c r="E11" s="36"/>
      <c r="F11" s="36"/>
    </row>
    <row r="12" spans="1:10" ht="21.75" customHeight="1" x14ac:dyDescent="0.25">
      <c r="A12" s="36" t="s">
        <v>42</v>
      </c>
      <c r="B12" s="36"/>
      <c r="C12" s="36"/>
      <c r="D12" s="36"/>
      <c r="E12" s="36"/>
      <c r="F12" s="36"/>
    </row>
    <row r="13" spans="1:10" ht="21.75" customHeight="1" thickBot="1" x14ac:dyDescent="0.3">
      <c r="A13" s="37" t="s">
        <v>43</v>
      </c>
      <c r="B13" s="37"/>
      <c r="C13" s="37"/>
      <c r="D13" s="37"/>
      <c r="E13" s="37"/>
      <c r="F13" s="37"/>
    </row>
    <row r="14" spans="1:10" ht="24.75" thickBot="1" x14ac:dyDescent="0.3">
      <c r="A14" s="17" t="s">
        <v>18</v>
      </c>
      <c r="B14" s="18" t="s">
        <v>19</v>
      </c>
      <c r="C14" s="19" t="s">
        <v>0</v>
      </c>
      <c r="D14" s="20" t="s">
        <v>1</v>
      </c>
      <c r="E14" s="20" t="s">
        <v>51</v>
      </c>
      <c r="F14" s="21" t="s">
        <v>52</v>
      </c>
    </row>
    <row r="15" spans="1:10" ht="28.5" customHeight="1" x14ac:dyDescent="0.25">
      <c r="A15" s="11" t="s">
        <v>2</v>
      </c>
      <c r="B15" s="64" t="s">
        <v>20</v>
      </c>
      <c r="C15" s="64"/>
      <c r="D15" s="64"/>
      <c r="E15" s="64"/>
      <c r="F15" s="64"/>
    </row>
    <row r="16" spans="1:10" ht="136.5" customHeight="1" x14ac:dyDescent="0.25">
      <c r="A16" s="38" t="s">
        <v>50</v>
      </c>
      <c r="B16" s="39"/>
      <c r="C16" s="39"/>
      <c r="D16" s="39"/>
      <c r="E16" s="39"/>
      <c r="F16" s="40"/>
    </row>
    <row r="17" spans="1:6" ht="33" customHeight="1" x14ac:dyDescent="0.25">
      <c r="A17" s="23" t="s">
        <v>3</v>
      </c>
      <c r="B17" s="24" t="s">
        <v>21</v>
      </c>
      <c r="C17" s="23" t="s">
        <v>5</v>
      </c>
      <c r="D17" s="25">
        <v>20</v>
      </c>
      <c r="E17" s="25"/>
      <c r="F17" s="26">
        <f>D17*E17</f>
        <v>0</v>
      </c>
    </row>
    <row r="18" spans="1:6" ht="17.25" x14ac:dyDescent="0.25">
      <c r="A18" s="5" t="s">
        <v>4</v>
      </c>
      <c r="B18" s="6" t="s">
        <v>22</v>
      </c>
      <c r="C18" s="5" t="s">
        <v>5</v>
      </c>
      <c r="D18" s="7">
        <v>10</v>
      </c>
      <c r="E18" s="7"/>
      <c r="F18" s="26">
        <f t="shared" ref="F18:F21" si="0">D18*E18</f>
        <v>0</v>
      </c>
    </row>
    <row r="19" spans="1:6" x14ac:dyDescent="0.25">
      <c r="A19" s="5" t="s">
        <v>6</v>
      </c>
      <c r="B19" s="6" t="s">
        <v>23</v>
      </c>
      <c r="C19" s="5" t="s">
        <v>8</v>
      </c>
      <c r="D19" s="7">
        <v>300</v>
      </c>
      <c r="E19" s="7"/>
      <c r="F19" s="26">
        <f t="shared" si="0"/>
        <v>0</v>
      </c>
    </row>
    <row r="20" spans="1:6" ht="30" x14ac:dyDescent="0.25">
      <c r="A20" s="5" t="s">
        <v>7</v>
      </c>
      <c r="B20" s="6" t="s">
        <v>24</v>
      </c>
      <c r="C20" s="5" t="s">
        <v>5</v>
      </c>
      <c r="D20" s="7">
        <v>900</v>
      </c>
      <c r="E20" s="7"/>
      <c r="F20" s="26">
        <f t="shared" si="0"/>
        <v>0</v>
      </c>
    </row>
    <row r="21" spans="1:6" ht="30.75" thickBot="1" x14ac:dyDescent="0.3">
      <c r="A21" s="8" t="s">
        <v>9</v>
      </c>
      <c r="B21" s="9" t="s">
        <v>25</v>
      </c>
      <c r="C21" s="8" t="s">
        <v>5</v>
      </c>
      <c r="D21" s="10">
        <v>370</v>
      </c>
      <c r="E21" s="10"/>
      <c r="F21" s="26">
        <f t="shared" si="0"/>
        <v>0</v>
      </c>
    </row>
    <row r="22" spans="1:6" s="4" customFormat="1" ht="28.5" customHeight="1" thickBot="1" x14ac:dyDescent="0.3">
      <c r="A22" s="33" t="s">
        <v>2</v>
      </c>
      <c r="B22" s="41" t="s">
        <v>26</v>
      </c>
      <c r="C22" s="42"/>
      <c r="D22" s="42"/>
      <c r="E22" s="43"/>
      <c r="F22" s="27">
        <f>SUM(F17:F21)</f>
        <v>0</v>
      </c>
    </row>
    <row r="23" spans="1:6" s="4" customFormat="1" ht="28.5" customHeight="1" x14ac:dyDescent="0.25">
      <c r="A23" s="11" t="s">
        <v>15</v>
      </c>
      <c r="B23" s="65" t="s">
        <v>27</v>
      </c>
      <c r="C23" s="65"/>
      <c r="D23" s="65"/>
      <c r="E23" s="65"/>
      <c r="F23" s="65"/>
    </row>
    <row r="24" spans="1:6" ht="30" x14ac:dyDescent="0.25">
      <c r="A24" s="5" t="s">
        <v>11</v>
      </c>
      <c r="B24" s="24" t="s">
        <v>28</v>
      </c>
      <c r="C24" s="23" t="s">
        <v>29</v>
      </c>
      <c r="D24" s="25">
        <v>1</v>
      </c>
      <c r="E24" s="25"/>
      <c r="F24" s="26">
        <f t="shared" ref="F24" si="1">D24*E24</f>
        <v>0</v>
      </c>
    </row>
    <row r="25" spans="1:6" ht="19.5" customHeight="1" thickBot="1" x14ac:dyDescent="0.3">
      <c r="A25" s="8" t="s">
        <v>12</v>
      </c>
      <c r="B25" s="9" t="s">
        <v>30</v>
      </c>
      <c r="C25" s="8" t="s">
        <v>10</v>
      </c>
      <c r="D25" s="10">
        <v>200</v>
      </c>
      <c r="E25" s="10"/>
      <c r="F25" s="26">
        <f>D25*E25</f>
        <v>0</v>
      </c>
    </row>
    <row r="26" spans="1:6" s="4" customFormat="1" ht="30" customHeight="1" thickBot="1" x14ac:dyDescent="0.3">
      <c r="A26" s="33" t="s">
        <v>15</v>
      </c>
      <c r="B26" s="41" t="s">
        <v>45</v>
      </c>
      <c r="C26" s="42"/>
      <c r="D26" s="42"/>
      <c r="E26" s="43"/>
      <c r="F26" s="27">
        <f>SUM(F24:F25)</f>
        <v>0</v>
      </c>
    </row>
    <row r="27" spans="1:6" s="4" customFormat="1" ht="30" customHeight="1" x14ac:dyDescent="0.25">
      <c r="A27" s="11" t="s">
        <v>16</v>
      </c>
      <c r="B27" s="34" t="s">
        <v>31</v>
      </c>
      <c r="C27" s="35"/>
      <c r="D27" s="35"/>
      <c r="E27" s="35"/>
      <c r="F27" s="66"/>
    </row>
    <row r="28" spans="1:6" ht="23.25" customHeight="1" x14ac:dyDescent="0.25">
      <c r="A28" s="5" t="s">
        <v>13</v>
      </c>
      <c r="B28" s="24" t="s">
        <v>33</v>
      </c>
      <c r="C28" s="23" t="s">
        <v>29</v>
      </c>
      <c r="D28" s="25">
        <v>1</v>
      </c>
      <c r="E28" s="25"/>
      <c r="F28" s="26">
        <f>D28*E28</f>
        <v>0</v>
      </c>
    </row>
    <row r="29" spans="1:6" x14ac:dyDescent="0.25">
      <c r="A29" s="5" t="s">
        <v>14</v>
      </c>
      <c r="B29" s="6" t="s">
        <v>34</v>
      </c>
      <c r="C29" s="5" t="s">
        <v>10</v>
      </c>
      <c r="D29" s="7">
        <v>12</v>
      </c>
      <c r="E29" s="7"/>
      <c r="F29" s="26">
        <f t="shared" ref="F29:F30" si="2">D29*E29</f>
        <v>0</v>
      </c>
    </row>
    <row r="30" spans="1:6" ht="18" thickBot="1" x14ac:dyDescent="0.3">
      <c r="A30" s="8" t="s">
        <v>32</v>
      </c>
      <c r="B30" s="9" t="s">
        <v>35</v>
      </c>
      <c r="C30" s="8" t="s">
        <v>5</v>
      </c>
      <c r="D30" s="10">
        <v>5</v>
      </c>
      <c r="E30" s="10"/>
      <c r="F30" s="26">
        <f t="shared" si="2"/>
        <v>0</v>
      </c>
    </row>
    <row r="31" spans="1:6" s="4" customFormat="1" ht="30.75" customHeight="1" thickBot="1" x14ac:dyDescent="0.3">
      <c r="A31" s="14" t="s">
        <v>16</v>
      </c>
      <c r="B31" s="63" t="s">
        <v>46</v>
      </c>
      <c r="C31" s="42"/>
      <c r="D31" s="42"/>
      <c r="E31" s="43"/>
      <c r="F31" s="27">
        <f>SUM(F28:F30)</f>
        <v>0</v>
      </c>
    </row>
    <row r="32" spans="1:6" ht="32.25" customHeight="1" thickBot="1" x14ac:dyDescent="0.3">
      <c r="A32" s="51" t="s">
        <v>17</v>
      </c>
      <c r="B32" s="52"/>
      <c r="C32" s="52"/>
      <c r="D32" s="52"/>
      <c r="E32" s="52"/>
      <c r="F32" s="53"/>
    </row>
    <row r="33" spans="1:6" ht="24.75" thickBot="1" x14ac:dyDescent="0.3">
      <c r="A33" s="54"/>
      <c r="B33" s="55"/>
      <c r="C33" s="55"/>
      <c r="D33" s="55"/>
      <c r="E33" s="56"/>
      <c r="F33" s="16" t="s">
        <v>52</v>
      </c>
    </row>
    <row r="34" spans="1:6" ht="32.25" customHeight="1" thickBot="1" x14ac:dyDescent="0.3">
      <c r="A34" s="28" t="s">
        <v>2</v>
      </c>
      <c r="B34" s="57" t="str">
        <f>B22</f>
        <v>BOJANJE ZIDOVA I STROPOVA UKUPNO:</v>
      </c>
      <c r="C34" s="58"/>
      <c r="D34" s="58"/>
      <c r="E34" s="59"/>
      <c r="F34" s="15">
        <f>F22</f>
        <v>0</v>
      </c>
    </row>
    <row r="35" spans="1:6" ht="32.25" customHeight="1" thickBot="1" x14ac:dyDescent="0.3">
      <c r="A35" s="28" t="s">
        <v>15</v>
      </c>
      <c r="B35" s="60" t="str">
        <f>B26</f>
        <v>LAKIRANJE RADIJATORA I CIJEVI OD GRIJANJA UKUPNO:</v>
      </c>
      <c r="C35" s="61"/>
      <c r="D35" s="61"/>
      <c r="E35" s="62"/>
      <c r="F35" s="12">
        <f>F26</f>
        <v>0</v>
      </c>
    </row>
    <row r="36" spans="1:6" ht="32.25" customHeight="1" thickBot="1" x14ac:dyDescent="0.3">
      <c r="A36" s="28" t="s">
        <v>16</v>
      </c>
      <c r="B36" s="58" t="str">
        <f>B31</f>
        <v xml:space="preserve">LAKIRANJE KOVANE OGRADE I BONDEKSIRANJE RUKOHVATA UKUPNO: </v>
      </c>
      <c r="C36" s="58"/>
      <c r="D36" s="58"/>
      <c r="E36" s="59"/>
      <c r="F36" s="12">
        <f>F31</f>
        <v>0</v>
      </c>
    </row>
    <row r="37" spans="1:6" ht="12.75" customHeight="1" thickBot="1" x14ac:dyDescent="0.3">
      <c r="A37" s="29"/>
      <c r="B37" s="30"/>
      <c r="C37" s="30"/>
      <c r="D37" s="30"/>
      <c r="E37" s="30"/>
      <c r="F37" s="31"/>
    </row>
    <row r="38" spans="1:6" ht="24" customHeight="1" thickBot="1" x14ac:dyDescent="0.3">
      <c r="A38" s="46" t="s">
        <v>53</v>
      </c>
      <c r="B38" s="47"/>
      <c r="C38" s="47"/>
      <c r="D38" s="47"/>
      <c r="E38" s="48"/>
      <c r="F38" s="13">
        <f>SUM(F34:F37)</f>
        <v>0</v>
      </c>
    </row>
    <row r="39" spans="1:6" ht="24" customHeight="1" thickBot="1" x14ac:dyDescent="0.3">
      <c r="A39" s="46" t="s">
        <v>55</v>
      </c>
      <c r="B39" s="47"/>
      <c r="C39" s="47"/>
      <c r="D39" s="47"/>
      <c r="E39" s="48"/>
      <c r="F39" s="13">
        <f>F38*25/100</f>
        <v>0</v>
      </c>
    </row>
    <row r="40" spans="1:6" ht="24" customHeight="1" thickBot="1" x14ac:dyDescent="0.3">
      <c r="A40" s="46" t="s">
        <v>54</v>
      </c>
      <c r="B40" s="47"/>
      <c r="C40" s="47"/>
      <c r="D40" s="47"/>
      <c r="E40" s="48"/>
      <c r="F40" s="13">
        <f>F38+F39</f>
        <v>0</v>
      </c>
    </row>
  </sheetData>
  <mergeCells count="27">
    <mergeCell ref="A38:E38"/>
    <mergeCell ref="A39:E39"/>
    <mergeCell ref="A40:E40"/>
    <mergeCell ref="A1:F1"/>
    <mergeCell ref="A3:F3"/>
    <mergeCell ref="A2:F2"/>
    <mergeCell ref="A32:F32"/>
    <mergeCell ref="A33:E33"/>
    <mergeCell ref="B34:E34"/>
    <mergeCell ref="B35:E35"/>
    <mergeCell ref="B36:E36"/>
    <mergeCell ref="B26:E26"/>
    <mergeCell ref="B31:E31"/>
    <mergeCell ref="A5:F5"/>
    <mergeCell ref="B15:F15"/>
    <mergeCell ref="B23:F23"/>
    <mergeCell ref="A6:F6"/>
    <mergeCell ref="A7:F7"/>
    <mergeCell ref="A8:F8"/>
    <mergeCell ref="A9:F9"/>
    <mergeCell ref="A10:F10"/>
    <mergeCell ref="B27:F27"/>
    <mergeCell ref="A11:F11"/>
    <mergeCell ref="A12:F12"/>
    <mergeCell ref="A13:F13"/>
    <mergeCell ref="A16:F16"/>
    <mergeCell ref="B22:E22"/>
  </mergeCells>
  <conditionalFormatting sqref="B14">
    <cfRule type="expression" dxfId="2" priority="6">
      <formula>#REF!&lt;&gt;0</formula>
    </cfRule>
  </conditionalFormatting>
  <conditionalFormatting sqref="B14">
    <cfRule type="expression" dxfId="1" priority="4">
      <formula>AND(E14=O14,O14&lt;&gt;0)</formula>
    </cfRule>
    <cfRule type="expression" dxfId="0" priority="5">
      <formula>AND(E14&lt;P14,E14&gt;O14,P14&lt;&gt;0)</formula>
    </cfRule>
  </conditionalFormatting>
  <pageMargins left="0.19685039370078741" right="0" top="0.39370078740157483" bottom="0" header="0" footer="0"/>
  <pageSetup paperSize="9" scale="95" orientation="portrait" r:id="rId1"/>
  <headerFooter>
    <oddHeader>&amp;RPrilog 1</oddHeader>
    <oddFooter>&amp;RPage &amp;P of &amp;N</oddFooter>
  </headerFooter>
  <rowBreaks count="1" manualBreakCount="1">
    <brk id="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List1</vt:lpstr>
      <vt:lpstr>List1!Print_Titles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Vanja G</dc:creator>
  <cp:keywords/>
  <dc:description/>
  <cp:lastModifiedBy>milicic</cp:lastModifiedBy>
  <cp:revision/>
  <cp:lastPrinted>2022-06-30T10:20:26Z</cp:lastPrinted>
  <dcterms:created xsi:type="dcterms:W3CDTF">2019-02-12T11:03:29Z</dcterms:created>
  <dcterms:modified xsi:type="dcterms:W3CDTF">2022-06-30T10:20:28Z</dcterms:modified>
  <cp:category/>
  <cp:contentStatus/>
</cp:coreProperties>
</file>