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 Anela\anela\za web\financijski 2023\financijski planovi\"/>
    </mc:Choice>
  </mc:AlternateContent>
  <bookViews>
    <workbookView xWindow="0" yWindow="0" windowWidth="28800" windowHeight="11400"/>
  </bookViews>
  <sheets>
    <sheet name="POSEBNI DIO" sheetId="9" r:id="rId1"/>
  </sheets>
  <definedNames>
    <definedName name="_xlnm.Print_Area" localSheetId="0">'POSEBNI DIO'!$A$1:$E$318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8" i="9" l="1"/>
  <c r="D104" i="9"/>
  <c r="D103" i="9"/>
  <c r="D98" i="9"/>
  <c r="D97" i="9"/>
  <c r="D96" i="9"/>
  <c r="D95" i="9"/>
  <c r="D93" i="9"/>
  <c r="D92" i="9"/>
  <c r="D91" i="9"/>
  <c r="D86" i="9"/>
  <c r="D85" i="9"/>
  <c r="D84" i="9"/>
  <c r="D83" i="9"/>
  <c r="D82" i="9"/>
  <c r="D80" i="9"/>
  <c r="D79" i="9"/>
  <c r="D78" i="9"/>
  <c r="D75" i="9"/>
  <c r="D73" i="9"/>
  <c r="D72" i="9"/>
  <c r="D71" i="9"/>
  <c r="D70" i="9"/>
  <c r="D68" i="9"/>
  <c r="D67" i="9"/>
  <c r="D60" i="9"/>
  <c r="D59" i="9"/>
  <c r="D58" i="9"/>
  <c r="D57" i="9"/>
  <c r="D55" i="9"/>
  <c r="D47" i="9"/>
  <c r="D46" i="9"/>
  <c r="D45" i="9"/>
  <c r="D44" i="9"/>
  <c r="D43" i="9"/>
  <c r="D41" i="9"/>
  <c r="D40" i="9"/>
  <c r="D39" i="9"/>
  <c r="D17" i="9"/>
  <c r="D16" i="9"/>
  <c r="D15" i="9"/>
  <c r="D13" i="9"/>
  <c r="D12" i="9"/>
  <c r="D11" i="9"/>
  <c r="E73" i="9" l="1"/>
  <c r="E71" i="9"/>
  <c r="E43" i="9"/>
  <c r="D102" i="9" l="1"/>
  <c r="E102" i="9"/>
  <c r="C102" i="9"/>
  <c r="D94" i="9"/>
  <c r="E94" i="9"/>
  <c r="C94" i="9"/>
  <c r="C91" i="9"/>
  <c r="C93" i="9"/>
  <c r="D81" i="9"/>
  <c r="E81" i="9"/>
  <c r="C81" i="9"/>
  <c r="D77" i="9"/>
  <c r="E77" i="9"/>
  <c r="C77" i="9"/>
  <c r="D69" i="9"/>
  <c r="E69" i="9"/>
  <c r="C69" i="9"/>
  <c r="D66" i="9"/>
  <c r="E66" i="9"/>
  <c r="C66" i="9"/>
  <c r="D218" i="9"/>
  <c r="E218" i="9"/>
  <c r="C218" i="9"/>
  <c r="E150" i="9"/>
  <c r="D150" i="9"/>
  <c r="C150" i="9"/>
  <c r="E148" i="9"/>
  <c r="D148" i="9"/>
  <c r="C148" i="9"/>
  <c r="E185" i="9"/>
  <c r="D185" i="9"/>
  <c r="C185" i="9"/>
  <c r="E214" i="9"/>
  <c r="D214" i="9"/>
  <c r="C214" i="9"/>
  <c r="E237" i="9"/>
  <c r="D237" i="9"/>
  <c r="C237" i="9"/>
  <c r="E232" i="9"/>
  <c r="D232" i="9"/>
  <c r="C232" i="9"/>
  <c r="E226" i="9"/>
  <c r="D226" i="9"/>
  <c r="C226" i="9"/>
  <c r="E224" i="9"/>
  <c r="D224" i="9"/>
  <c r="C224" i="9"/>
  <c r="E189" i="9"/>
  <c r="D189" i="9"/>
  <c r="C189" i="9"/>
  <c r="E183" i="9"/>
  <c r="D183" i="9"/>
  <c r="C183" i="9"/>
  <c r="E141" i="9"/>
  <c r="D141" i="9"/>
  <c r="C141" i="9"/>
  <c r="E139" i="9"/>
  <c r="D139" i="9"/>
  <c r="C139" i="9"/>
  <c r="E137" i="9"/>
  <c r="D137" i="9"/>
  <c r="C137" i="9"/>
  <c r="E119" i="9"/>
  <c r="D119" i="9"/>
  <c r="C119" i="9"/>
  <c r="E109" i="9"/>
  <c r="D109" i="9"/>
  <c r="C109" i="9"/>
  <c r="E107" i="9"/>
  <c r="D107" i="9"/>
  <c r="C107" i="9"/>
  <c r="E105" i="9"/>
  <c r="D105" i="9"/>
  <c r="C105" i="9"/>
  <c r="E100" i="9"/>
  <c r="D100" i="9"/>
  <c r="C100" i="9"/>
  <c r="E87" i="9"/>
  <c r="E76" i="9" s="1"/>
  <c r="D87" i="9"/>
  <c r="C87" i="9"/>
  <c r="E74" i="9"/>
  <c r="D74" i="9"/>
  <c r="C74" i="9"/>
  <c r="E61" i="9"/>
  <c r="D61" i="9"/>
  <c r="C61" i="9"/>
  <c r="E52" i="9"/>
  <c r="D52" i="9"/>
  <c r="C52" i="9"/>
  <c r="E50" i="9"/>
  <c r="D50" i="9"/>
  <c r="C50" i="9"/>
  <c r="E23" i="9"/>
  <c r="D23" i="9"/>
  <c r="C23" i="9"/>
  <c r="E18" i="9"/>
  <c r="D18" i="9"/>
  <c r="C18" i="9"/>
  <c r="E208" i="9"/>
  <c r="D208" i="9"/>
  <c r="C208" i="9"/>
  <c r="E211" i="9"/>
  <c r="D211" i="9"/>
  <c r="C211" i="9"/>
  <c r="E206" i="9"/>
  <c r="D206" i="9"/>
  <c r="C206" i="9"/>
  <c r="E204" i="9"/>
  <c r="D204" i="9"/>
  <c r="C204" i="9"/>
  <c r="E202" i="9"/>
  <c r="D202" i="9"/>
  <c r="C202" i="9"/>
  <c r="E196" i="9"/>
  <c r="D196" i="9"/>
  <c r="C196" i="9"/>
  <c r="E192" i="9"/>
  <c r="D192" i="9"/>
  <c r="C192" i="9"/>
  <c r="D175" i="9"/>
  <c r="E175" i="9"/>
  <c r="C175" i="9"/>
  <c r="E180" i="9"/>
  <c r="D180" i="9"/>
  <c r="C180" i="9"/>
  <c r="E172" i="9"/>
  <c r="D172" i="9"/>
  <c r="C172" i="9"/>
  <c r="D169" i="9"/>
  <c r="E169" i="9"/>
  <c r="C169" i="9"/>
  <c r="D167" i="9"/>
  <c r="E167" i="9"/>
  <c r="C167" i="9"/>
  <c r="D165" i="9"/>
  <c r="E165" i="9"/>
  <c r="C165" i="9"/>
  <c r="D163" i="9"/>
  <c r="E163" i="9"/>
  <c r="C163" i="9"/>
  <c r="D157" i="9"/>
  <c r="E157" i="9"/>
  <c r="C157" i="9"/>
  <c r="D153" i="9"/>
  <c r="E153" i="9"/>
  <c r="C153" i="9"/>
  <c r="D124" i="9"/>
  <c r="E124" i="9"/>
  <c r="C124" i="9"/>
  <c r="D128" i="9"/>
  <c r="E128" i="9"/>
  <c r="C128" i="9"/>
  <c r="D134" i="9"/>
  <c r="E134" i="9"/>
  <c r="C134" i="9"/>
  <c r="D143" i="9"/>
  <c r="E143" i="9"/>
  <c r="C143" i="9"/>
  <c r="D56" i="9"/>
  <c r="E56" i="9"/>
  <c r="C56" i="9"/>
  <c r="D54" i="9"/>
  <c r="E54" i="9"/>
  <c r="C54" i="9"/>
  <c r="E65" i="9" l="1"/>
  <c r="D191" i="9"/>
  <c r="D65" i="9"/>
  <c r="C76" i="9"/>
  <c r="D213" i="9"/>
  <c r="D123" i="9"/>
  <c r="E191" i="9"/>
  <c r="C182" i="9"/>
  <c r="D182" i="9"/>
  <c r="C213" i="9"/>
  <c r="C65" i="9"/>
  <c r="E123" i="9"/>
  <c r="C123" i="9"/>
  <c r="E213" i="9"/>
  <c r="C152" i="9"/>
  <c r="C191" i="9"/>
  <c r="E182" i="9"/>
  <c r="E152" i="9"/>
  <c r="D152" i="9"/>
  <c r="D76" i="9"/>
  <c r="D48" i="9"/>
  <c r="E48" i="9"/>
  <c r="D42" i="9"/>
  <c r="E42" i="9"/>
  <c r="C42" i="9"/>
  <c r="E90" i="9"/>
  <c r="E89" i="9" s="1"/>
  <c r="D90" i="9"/>
  <c r="C90" i="9"/>
  <c r="C89" i="9" s="1"/>
  <c r="E38" i="9"/>
  <c r="D38" i="9"/>
  <c r="C38" i="9"/>
  <c r="C315" i="9"/>
  <c r="E311" i="9"/>
  <c r="D311" i="9"/>
  <c r="C311" i="9"/>
  <c r="E307" i="9"/>
  <c r="D307" i="9"/>
  <c r="C307" i="9"/>
  <c r="D89" i="9" l="1"/>
  <c r="E306" i="9"/>
  <c r="D37" i="9"/>
  <c r="E37" i="9"/>
  <c r="C306" i="9"/>
  <c r="D306" i="9"/>
  <c r="E304" i="9" l="1"/>
  <c r="D304" i="9"/>
  <c r="C304" i="9"/>
  <c r="D280" i="9" l="1"/>
  <c r="E280" i="9"/>
  <c r="C280" i="9"/>
  <c r="D244" i="9"/>
  <c r="E244" i="9"/>
  <c r="C244" i="9"/>
  <c r="D239" i="9"/>
  <c r="E239" i="9"/>
  <c r="C239" i="9"/>
  <c r="D121" i="9"/>
  <c r="E121" i="9"/>
  <c r="C121" i="9"/>
  <c r="D63" i="9"/>
  <c r="E63" i="9"/>
  <c r="C63" i="9"/>
  <c r="D35" i="9"/>
  <c r="E35" i="9"/>
  <c r="D30" i="9"/>
  <c r="E30" i="9"/>
  <c r="C30" i="9"/>
  <c r="D25" i="9"/>
  <c r="E25" i="9"/>
  <c r="C25" i="9"/>
  <c r="D20" i="9"/>
  <c r="E20" i="9"/>
  <c r="C20" i="9"/>
  <c r="D14" i="9"/>
  <c r="E14" i="9"/>
  <c r="C14" i="9"/>
  <c r="D10" i="9"/>
  <c r="E10" i="9"/>
  <c r="C10" i="9"/>
  <c r="C9" i="9" l="1"/>
  <c r="D9" i="9"/>
  <c r="E9" i="9"/>
  <c r="D7" i="9" l="1"/>
  <c r="C7" i="9"/>
  <c r="E7" i="9"/>
  <c r="E3" i="9" l="1"/>
  <c r="D3" i="9"/>
  <c r="C48" i="9"/>
  <c r="C37" i="9" s="1"/>
  <c r="C35" i="9" l="1"/>
  <c r="C3" i="9" l="1"/>
</calcChain>
</file>

<file path=xl/sharedStrings.xml><?xml version="1.0" encoding="utf-8"?>
<sst xmlns="http://schemas.openxmlformats.org/spreadsheetml/2006/main" count="637" uniqueCount="131">
  <si>
    <t>Opći prihodi i primici</t>
  </si>
  <si>
    <t>A621003</t>
  </si>
  <si>
    <t>REDOVNA DJELATNOST SVEUČILIŠTA U OSIJEKU</t>
  </si>
  <si>
    <t>A621038</t>
  </si>
  <si>
    <t>PROGRAMI VJEŽBAONICA VISOKIH UČILIŠTA</t>
  </si>
  <si>
    <t>Sredstva učešća za pomoći</t>
  </si>
  <si>
    <t>A621180</t>
  </si>
  <si>
    <t>REKTORSKI ZBOR</t>
  </si>
  <si>
    <t>A621181</t>
  </si>
  <si>
    <t>PRAVOMOĆNE SUDSKE PRESUDE</t>
  </si>
  <si>
    <t>A622122</t>
  </si>
  <si>
    <t>PROGRAMSKO FINANCIRANJE JAVNIH VISOKIH UČILIŠTA</t>
  </si>
  <si>
    <t>A679071</t>
  </si>
  <si>
    <t>EU PROJEKTI SVEUČILIŠTA U OSIJEKU (IZ EVIDENCIJSKIH PRIHODA)</t>
  </si>
  <si>
    <t>43</t>
  </si>
  <si>
    <t>Ostali prihodi za posebne namjene</t>
  </si>
  <si>
    <t>51</t>
  </si>
  <si>
    <t>Pomoći EU</t>
  </si>
  <si>
    <t>Ostale pomoći</t>
  </si>
  <si>
    <t>Donacije</t>
  </si>
  <si>
    <t>31</t>
  </si>
  <si>
    <t>Vlastiti prihodi</t>
  </si>
  <si>
    <t>A679090</t>
  </si>
  <si>
    <t>REDOVNA DJELATNOST SVEUČILIŠTA U OSIJEKU (IZ EVIDENCIJSKIH PRIHODA)</t>
  </si>
  <si>
    <t>A679110</t>
  </si>
  <si>
    <t>POTPORA UMJETNIČKIM STUDIJIMA</t>
  </si>
  <si>
    <t>K679084</t>
  </si>
  <si>
    <t>OP KONKURENTNOST I KOHEZIJA 2014.-2020., PRIORITET 1, 9 i 10</t>
  </si>
  <si>
    <t>K679106</t>
  </si>
  <si>
    <t>OP UČINKOVITI LJUDSKI POTENCIJALI 2014.-2020., PRIORITET 3</t>
  </si>
  <si>
    <t>Europski socijalni fond (ESF)</t>
  </si>
  <si>
    <t>32</t>
  </si>
  <si>
    <t>34</t>
  </si>
  <si>
    <t>37</t>
  </si>
  <si>
    <t>41</t>
  </si>
  <si>
    <t>42</t>
  </si>
  <si>
    <t>38</t>
  </si>
  <si>
    <t>45</t>
  </si>
  <si>
    <t>36</t>
  </si>
  <si>
    <t>54</t>
  </si>
  <si>
    <t>35</t>
  </si>
  <si>
    <t/>
  </si>
  <si>
    <t>EUR</t>
  </si>
  <si>
    <t>Ukupni rezultat</t>
  </si>
  <si>
    <t>080</t>
  </si>
  <si>
    <t>MINISTARSTVO ZNANOSTI I OBRAZOVANJA</t>
  </si>
  <si>
    <t>11</t>
  </si>
  <si>
    <t>0942</t>
  </si>
  <si>
    <t>Drugi stupanj visoke naobrazbe</t>
  </si>
  <si>
    <t>12</t>
  </si>
  <si>
    <t>52</t>
  </si>
  <si>
    <t>561</t>
  </si>
  <si>
    <t>563</t>
  </si>
  <si>
    <t>3705</t>
  </si>
  <si>
    <t>VISOKO OBRAZOVANJE</t>
  </si>
  <si>
    <t>08006</t>
  </si>
  <si>
    <t>Sveučilišta i veleučilišta u Republici Hrvatskoj</t>
  </si>
  <si>
    <t>61</t>
  </si>
  <si>
    <t>71</t>
  </si>
  <si>
    <t>Ostali rashodi za zaposlene</t>
  </si>
  <si>
    <t>Dodatna ulaganja na građevinskim objektima</t>
  </si>
  <si>
    <t>Naknade troškova osobama izvan radnog odnosa</t>
  </si>
  <si>
    <t>Ostali nespomenuti rashodi poslovanja</t>
  </si>
  <si>
    <t>Subvencije trgovačkim društvima, zadrugama, poljoprivrednicima i obrtnicima iz EU sredstava</t>
  </si>
  <si>
    <t>Razdjel (O1) - atribut podprograma (P3)</t>
  </si>
  <si>
    <t>Rashodi za zaposlene</t>
  </si>
  <si>
    <t>311</t>
  </si>
  <si>
    <t>Plaće (Bruto)</t>
  </si>
  <si>
    <t>312</t>
  </si>
  <si>
    <t>313</t>
  </si>
  <si>
    <t>Doprinosi na plaće</t>
  </si>
  <si>
    <t>Materijalni rashodi</t>
  </si>
  <si>
    <t>321</t>
  </si>
  <si>
    <t>Naknade troškova zaposlenima</t>
  </si>
  <si>
    <t>323</t>
  </si>
  <si>
    <t>Rashodi za usluge</t>
  </si>
  <si>
    <t>329</t>
  </si>
  <si>
    <t>Ostali rashodi</t>
  </si>
  <si>
    <t>381</t>
  </si>
  <si>
    <t>Tekuće donacije</t>
  </si>
  <si>
    <t>Rashodi za dodatna ulaganja na nefinancijskoj imovini</t>
  </si>
  <si>
    <t>451</t>
  </si>
  <si>
    <t>Naknade građanima i kućanstvima na temelju osiguranja i druge naknade</t>
  </si>
  <si>
    <t>372</t>
  </si>
  <si>
    <t>Ostale naknade građanima i kućanstvima iz proračuna</t>
  </si>
  <si>
    <t>322</t>
  </si>
  <si>
    <t>Rashodi za materijal i energiju</t>
  </si>
  <si>
    <t>324</t>
  </si>
  <si>
    <t>Financijski rashodi</t>
  </si>
  <si>
    <t>343</t>
  </si>
  <si>
    <t>Ostali financijski rashodi</t>
  </si>
  <si>
    <t>Rashodi za nabavu neproizvedene dugotrajne imovine</t>
  </si>
  <si>
    <t>412</t>
  </si>
  <si>
    <t>Nematerijalna imovina</t>
  </si>
  <si>
    <t>Rashodi za nabavu proizvedene dugotrajne imovine</t>
  </si>
  <si>
    <t>421</t>
  </si>
  <si>
    <t>Građevinski objekti</t>
  </si>
  <si>
    <t>422</t>
  </si>
  <si>
    <t>Postrojenja i oprema</t>
  </si>
  <si>
    <t>424</t>
  </si>
  <si>
    <t>Knjige, umjetnička djela i ostale izložbene vrijednosti</t>
  </si>
  <si>
    <t>426</t>
  </si>
  <si>
    <t>Nematerijalna proizvedena imovina</t>
  </si>
  <si>
    <t>Pomoći dane u inozemstvo i unutar općeg proračuna</t>
  </si>
  <si>
    <t>362</t>
  </si>
  <si>
    <t>Pomoći međunarodnim organizacijama te institucijama i tijelima EU</t>
  </si>
  <si>
    <t>369</t>
  </si>
  <si>
    <t>Prijenosi između proračunskih korisnika istog proračuna</t>
  </si>
  <si>
    <t>Subvencije</t>
  </si>
  <si>
    <t>353</t>
  </si>
  <si>
    <t>342</t>
  </si>
  <si>
    <t>Kamate za primljene kredite i zajmove</t>
  </si>
  <si>
    <t>383</t>
  </si>
  <si>
    <t>Kazne, penali i naknade štete</t>
  </si>
  <si>
    <t>411</t>
  </si>
  <si>
    <t>Materijalna imovina - prirodna bogatstva</t>
  </si>
  <si>
    <t>423</t>
  </si>
  <si>
    <t>Prijevozna sredstva</t>
  </si>
  <si>
    <t>Izdaci za otplatu glavnice primljenih kredita i zajmova</t>
  </si>
  <si>
    <t>544</t>
  </si>
  <si>
    <t>Otplata glavnice primljenih kredita i zajmova od kreditnih i ostalih financijskih institucija izvan javnog sektora</t>
  </si>
  <si>
    <t>Prihodi od nefin. imovine i nadoknade št</t>
  </si>
  <si>
    <t>352</t>
  </si>
  <si>
    <t>Subvencije trgovačkim društvima, poljoprivrednicima i obrtnicima izvan javnog sektora</t>
  </si>
  <si>
    <t>Europski fond za regionalni razvoj (EFRR</t>
  </si>
  <si>
    <t>Plan 2023.</t>
  </si>
  <si>
    <t>Novi plan 2023.</t>
  </si>
  <si>
    <t>IZMJENE I DOPUNE FINANCIJSKOG PLANA 2023.- SVEUČILIŠTE JOSIPA JURJA STROSSMAYERA U OSIJEKU</t>
  </si>
  <si>
    <t>Povećanje/ Smanjenje</t>
  </si>
  <si>
    <t>A557042</t>
  </si>
  <si>
    <t>PROGRAM DOKTORANADA I POSLIJEDOKTORANADA HRZZ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</si>
</sst>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sz val="8"/>
      <name val="Arial"/>
      <family val="2"/>
    </font>
    <font>
      <sz val="8"/>
      <color indexed="8"/>
      <name val="Arial"/>
      <family val="2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  <charset val="238"/>
    </font>
    <font>
      <b/>
      <sz val="8"/>
      <name val="Arial"/>
      <family val="2"/>
      <charset val="238"/>
    </font>
  </fonts>
  <fills count="66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rgb="FFFFFF00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106">
    <xf numFmtId="0" fontId="0" fillId="0" borderId="0"/>
    <xf numFmtId="0" fontId="1" fillId="2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0" fontId="2" fillId="4" borderId="1" applyNumberFormat="0" applyProtection="0">
      <alignment horizontal="left" vertical="center" wrapText="1" indent="1"/>
    </xf>
    <xf numFmtId="4" fontId="4" fillId="5" borderId="1" applyNumberFormat="0" applyProtection="0">
      <alignment vertical="center"/>
    </xf>
    <xf numFmtId="0" fontId="2" fillId="6" borderId="1" applyNumberFormat="0" applyProtection="0">
      <alignment horizontal="left" vertical="center" wrapText="1" indent="1"/>
    </xf>
    <xf numFmtId="0" fontId="2" fillId="3" borderId="1" applyNumberFormat="0" applyProtection="0">
      <alignment horizontal="left" vertical="center" wrapText="1" indent="1"/>
    </xf>
    <xf numFmtId="4" fontId="4" fillId="7" borderId="1" applyNumberFormat="0" applyProtection="0">
      <alignment horizontal="right" vertical="center"/>
    </xf>
    <xf numFmtId="4" fontId="5" fillId="5" borderId="1" applyNumberFormat="0" applyProtection="0">
      <alignment vertical="center"/>
    </xf>
    <xf numFmtId="4" fontId="4" fillId="5" borderId="1" applyNumberFormat="0" applyProtection="0">
      <alignment horizontal="left" vertical="center" indent="1"/>
    </xf>
    <xf numFmtId="4" fontId="4" fillId="5" borderId="1" applyNumberFormat="0" applyProtection="0">
      <alignment horizontal="left" vertical="center" indent="1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4" fillId="14" borderId="1" applyNumberFormat="0" applyProtection="0">
      <alignment horizontal="right" vertical="center"/>
    </xf>
    <xf numFmtId="4" fontId="4" fillId="15" borderId="1" applyNumberFormat="0" applyProtection="0">
      <alignment horizontal="right" vertical="center"/>
    </xf>
    <xf numFmtId="4" fontId="4" fillId="16" borderId="1" applyNumberFormat="0" applyProtection="0">
      <alignment horizontal="right" vertical="center"/>
    </xf>
    <xf numFmtId="4" fontId="6" fillId="17" borderId="1" applyNumberFormat="0" applyProtection="0">
      <alignment horizontal="left" vertical="center" indent="1"/>
    </xf>
    <xf numFmtId="4" fontId="4" fillId="7" borderId="2" applyNumberFormat="0" applyProtection="0">
      <alignment horizontal="left" vertical="center" indent="1"/>
    </xf>
    <xf numFmtId="4" fontId="7" fillId="18" borderId="0" applyNumberFormat="0" applyProtection="0">
      <alignment horizontal="left" vertical="center" indent="1"/>
    </xf>
    <xf numFmtId="0" fontId="11" fillId="2" borderId="1" applyNumberFormat="0" applyProtection="0">
      <alignment horizontal="center" vertical="center"/>
    </xf>
    <xf numFmtId="4" fontId="8" fillId="7" borderId="1" applyNumberFormat="0" applyProtection="0">
      <alignment horizontal="left" vertical="center" indent="1"/>
    </xf>
    <xf numFmtId="4" fontId="8" fillId="19" borderId="1" applyNumberFormat="0" applyProtection="0">
      <alignment horizontal="left" vertical="center" indent="1"/>
    </xf>
    <xf numFmtId="0" fontId="2" fillId="19" borderId="1" applyNumberFormat="0" applyProtection="0">
      <alignment horizontal="left" vertical="center" wrapText="1" indent="1"/>
    </xf>
    <xf numFmtId="0" fontId="2" fillId="19" borderId="1" applyNumberFormat="0" applyProtection="0">
      <alignment horizontal="left" vertical="center" indent="1"/>
    </xf>
    <xf numFmtId="0" fontId="2" fillId="4" borderId="1" applyNumberFormat="0" applyProtection="0">
      <alignment horizontal="left" vertical="center" indent="1"/>
    </xf>
    <xf numFmtId="0" fontId="2" fillId="6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4" fontId="4" fillId="20" borderId="1" applyNumberFormat="0" applyProtection="0">
      <alignment vertical="center"/>
    </xf>
    <xf numFmtId="4" fontId="5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4" fontId="4" fillId="20" borderId="1" applyNumberFormat="0" applyProtection="0">
      <alignment horizontal="left" vertical="center" indent="1"/>
    </xf>
    <xf numFmtId="4" fontId="5" fillId="7" borderId="1" applyNumberFormat="0" applyProtection="0">
      <alignment horizontal="right" vertical="center"/>
    </xf>
    <xf numFmtId="0" fontId="1" fillId="2" borderId="1" applyNumberFormat="0" applyProtection="0">
      <alignment horizontal="center" vertical="top" wrapText="1"/>
    </xf>
    <xf numFmtId="0" fontId="10" fillId="0" borderId="0" applyNumberFormat="0" applyProtection="0"/>
    <xf numFmtId="4" fontId="9" fillId="7" borderId="1" applyNumberFormat="0" applyProtection="0">
      <alignment horizontal="right" vertical="center"/>
    </xf>
    <xf numFmtId="0" fontId="12" fillId="21" borderId="4" applyProtection="0">
      <alignment vertical="center"/>
    </xf>
    <xf numFmtId="4" fontId="12" fillId="21" borderId="4" applyNumberFormat="0" applyProtection="0">
      <alignment horizontal="left" vertical="center" indent="1"/>
    </xf>
    <xf numFmtId="4" fontId="12" fillId="22" borderId="4" applyNumberFormat="0" applyProtection="0">
      <alignment horizontal="right" vertical="center"/>
    </xf>
    <xf numFmtId="4" fontId="12" fillId="5" borderId="4" applyNumberFormat="0" applyProtection="0">
      <alignment horizontal="left" vertical="center" indent="1"/>
    </xf>
    <xf numFmtId="4" fontId="12" fillId="23" borderId="4" applyNumberFormat="0" applyProtection="0">
      <alignment vertical="center"/>
    </xf>
    <xf numFmtId="0" fontId="12" fillId="24" borderId="4" applyNumberFormat="0" applyProtection="0">
      <alignment horizontal="left" vertical="center" indent="1"/>
    </xf>
    <xf numFmtId="0" fontId="12" fillId="25" borderId="4" applyNumberFormat="0" applyProtection="0">
      <alignment horizontal="left" vertical="center" indent="1"/>
    </xf>
    <xf numFmtId="0" fontId="12" fillId="2" borderId="4" applyNumberFormat="0" applyProtection="0">
      <alignment horizontal="left" vertical="center" wrapText="1" indent="1"/>
    </xf>
    <xf numFmtId="0" fontId="12" fillId="26" borderId="4" applyNumberFormat="0" applyProtection="0">
      <alignment horizontal="left" vertical="center" indent="1"/>
    </xf>
    <xf numFmtId="4" fontId="12" fillId="0" borderId="4" applyNumberFormat="0" applyProtection="0">
      <alignment horizontal="right" vertical="center"/>
    </xf>
    <xf numFmtId="0" fontId="15" fillId="28" borderId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0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0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0" fillId="41" borderId="0" applyNumberFormat="0" applyBorder="0" applyAlignment="0" applyProtection="0"/>
    <xf numFmtId="0" fontId="21" fillId="36" borderId="0" applyNumberFormat="0" applyBorder="0" applyAlignment="0" applyProtection="0"/>
    <xf numFmtId="0" fontId="21" fillId="42" borderId="0" applyNumberFormat="0" applyBorder="0" applyAlignment="0" applyProtection="0"/>
    <xf numFmtId="0" fontId="20" fillId="37" borderId="0" applyNumberFormat="0" applyBorder="0" applyAlignment="0" applyProtection="0"/>
    <xf numFmtId="0" fontId="21" fillId="43" borderId="0" applyNumberFormat="0" applyBorder="0" applyAlignment="0" applyProtection="0"/>
    <xf numFmtId="0" fontId="21" fillId="44" borderId="0" applyNumberFormat="0" applyBorder="0" applyAlignment="0" applyProtection="0"/>
    <xf numFmtId="0" fontId="20" fillId="3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0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0" borderId="0" applyNumberFormat="0" applyBorder="0" applyAlignment="0" applyProtection="0"/>
    <xf numFmtId="0" fontId="14" fillId="28" borderId="0"/>
    <xf numFmtId="4" fontId="24" fillId="5" borderId="4" applyNumberFormat="0" applyProtection="0">
      <alignment vertical="center"/>
    </xf>
    <xf numFmtId="0" fontId="17" fillId="23" borderId="5" applyNumberFormat="0" applyProtection="0">
      <alignment horizontal="left" vertical="top" indent="1"/>
    </xf>
    <xf numFmtId="4" fontId="12" fillId="51" borderId="4" applyNumberFormat="0" applyProtection="0">
      <alignment horizontal="right" vertical="center"/>
    </xf>
    <xf numFmtId="4" fontId="12" fillId="52" borderId="4" applyNumberFormat="0" applyProtection="0">
      <alignment horizontal="right" vertical="center"/>
    </xf>
    <xf numFmtId="4" fontId="12" fillId="53" borderId="6" applyNumberFormat="0" applyProtection="0">
      <alignment horizontal="right" vertical="center"/>
    </xf>
    <xf numFmtId="4" fontId="12" fillId="32" borderId="4" applyNumberFormat="0" applyProtection="0">
      <alignment horizontal="right" vertical="center"/>
    </xf>
    <xf numFmtId="4" fontId="12" fillId="54" borderId="4" applyNumberFormat="0" applyProtection="0">
      <alignment horizontal="right" vertical="center"/>
    </xf>
    <xf numFmtId="4" fontId="12" fillId="55" borderId="4" applyNumberFormat="0" applyProtection="0">
      <alignment horizontal="right" vertical="center"/>
    </xf>
    <xf numFmtId="4" fontId="12" fillId="30" borderId="4" applyNumberFormat="0" applyProtection="0">
      <alignment horizontal="right" vertical="center"/>
    </xf>
    <xf numFmtId="4" fontId="12" fillId="29" borderId="4" applyNumberFormat="0" applyProtection="0">
      <alignment horizontal="right" vertical="center"/>
    </xf>
    <xf numFmtId="4" fontId="12" fillId="56" borderId="4" applyNumberFormat="0" applyProtection="0">
      <alignment horizontal="right" vertical="center"/>
    </xf>
    <xf numFmtId="4" fontId="12" fillId="57" borderId="6" applyNumberFormat="0" applyProtection="0">
      <alignment horizontal="left" vertical="center" indent="1"/>
    </xf>
    <xf numFmtId="4" fontId="3" fillId="31" borderId="6" applyNumberFormat="0" applyProtection="0">
      <alignment horizontal="left" vertical="center" indent="1"/>
    </xf>
    <xf numFmtId="4" fontId="3" fillId="31" borderId="6" applyNumberFormat="0" applyProtection="0">
      <alignment horizontal="left" vertical="center" indent="1"/>
    </xf>
    <xf numFmtId="4" fontId="12" fillId="26" borderId="6" applyNumberFormat="0" applyProtection="0">
      <alignment horizontal="left" vertical="center" indent="1"/>
    </xf>
    <xf numFmtId="4" fontId="12" fillId="22" borderId="6" applyNumberFormat="0" applyProtection="0">
      <alignment horizontal="left" vertical="center" indent="1"/>
    </xf>
    <xf numFmtId="0" fontId="12" fillId="31" borderId="5" applyNumberFormat="0" applyProtection="0">
      <alignment horizontal="left" vertical="top" indent="1"/>
    </xf>
    <xf numFmtId="0" fontId="12" fillId="22" borderId="5" applyNumberFormat="0" applyProtection="0">
      <alignment horizontal="left" vertical="top" indent="1"/>
    </xf>
    <xf numFmtId="0" fontId="12" fillId="2" borderId="5" applyNumberFormat="0" applyProtection="0">
      <alignment horizontal="left" vertical="top" indent="1"/>
    </xf>
    <xf numFmtId="0" fontId="12" fillId="26" borderId="5" applyNumberFormat="0" applyProtection="0">
      <alignment horizontal="left" vertical="top" indent="1"/>
    </xf>
    <xf numFmtId="0" fontId="12" fillId="58" borderId="7" applyNumberFormat="0">
      <protection locked="0"/>
    </xf>
    <xf numFmtId="0" fontId="16" fillId="31" borderId="8" applyBorder="0"/>
    <xf numFmtId="4" fontId="13" fillId="59" borderId="5" applyNumberFormat="0" applyProtection="0">
      <alignment vertical="center"/>
    </xf>
    <xf numFmtId="4" fontId="24" fillId="20" borderId="3" applyNumberFormat="0" applyProtection="0">
      <alignment vertical="center"/>
    </xf>
    <xf numFmtId="4" fontId="13" fillId="24" borderId="5" applyNumberFormat="0" applyProtection="0">
      <alignment horizontal="left" vertical="center" indent="1"/>
    </xf>
    <xf numFmtId="0" fontId="13" fillId="59" borderId="5" applyNumberFormat="0" applyProtection="0">
      <alignment horizontal="left" vertical="top" indent="1"/>
    </xf>
    <xf numFmtId="4" fontId="24" fillId="60" borderId="4" applyNumberFormat="0" applyProtection="0">
      <alignment horizontal="right" vertical="center"/>
    </xf>
    <xf numFmtId="0" fontId="13" fillId="22" borderId="5" applyNumberFormat="0" applyProtection="0">
      <alignment horizontal="left" vertical="top" indent="1"/>
    </xf>
    <xf numFmtId="4" fontId="18" fillId="61" borderId="6" applyNumberFormat="0" applyProtection="0">
      <alignment horizontal="left" vertical="center" indent="1"/>
    </xf>
    <xf numFmtId="0" fontId="12" fillId="62" borderId="3"/>
    <xf numFmtId="4" fontId="19" fillId="58" borderId="4" applyNumberFormat="0" applyProtection="0">
      <alignment horizontal="right" vertical="center"/>
    </xf>
    <xf numFmtId="0" fontId="23" fillId="0" borderId="0" applyNumberFormat="0" applyFill="0" applyBorder="0" applyAlignment="0" applyProtection="0"/>
  </cellStyleXfs>
  <cellXfs count="41">
    <xf numFmtId="0" fontId="0" fillId="0" borderId="0" xfId="0"/>
    <xf numFmtId="0" fontId="15" fillId="28" borderId="0" xfId="51"/>
    <xf numFmtId="0" fontId="12" fillId="22" borderId="4" xfId="43" quotePrefix="1" applyNumberFormat="1">
      <alignment horizontal="right" vertical="center"/>
    </xf>
    <xf numFmtId="0" fontId="12" fillId="5" borderId="4" xfId="44" quotePrefix="1" applyNumberFormat="1">
      <alignment horizontal="left" vertical="center" indent="1"/>
    </xf>
    <xf numFmtId="3" fontId="12" fillId="0" borderId="4" xfId="50" applyNumberFormat="1">
      <alignment horizontal="right" vertical="center"/>
    </xf>
    <xf numFmtId="3" fontId="12" fillId="23" borderId="4" xfId="45" applyNumberFormat="1">
      <alignment vertical="center"/>
    </xf>
    <xf numFmtId="0" fontId="12" fillId="24" borderId="4" xfId="46" quotePrefix="1" applyAlignment="1">
      <alignment horizontal="left" vertical="center" indent="2"/>
    </xf>
    <xf numFmtId="0" fontId="12" fillId="25" borderId="4" xfId="47" quotePrefix="1" applyAlignment="1">
      <alignment horizontal="left" vertical="center" indent="3"/>
    </xf>
    <xf numFmtId="0" fontId="12" fillId="25" borderId="4" xfId="47" quotePrefix="1">
      <alignment horizontal="left" vertical="center" indent="1"/>
    </xf>
    <xf numFmtId="0" fontId="12" fillId="24" borderId="4" xfId="46" quotePrefix="1">
      <alignment horizontal="left" vertical="center" indent="1"/>
    </xf>
    <xf numFmtId="0" fontId="12" fillId="21" borderId="4" xfId="41" quotePrefix="1">
      <alignment vertical="center"/>
    </xf>
    <xf numFmtId="0" fontId="12" fillId="2" borderId="4" xfId="48" quotePrefix="1">
      <alignment horizontal="left" vertical="center" wrapText="1" indent="1"/>
    </xf>
    <xf numFmtId="0" fontId="12" fillId="26" borderId="4" xfId="49" quotePrefix="1">
      <alignment horizontal="left" vertical="center" indent="1"/>
    </xf>
    <xf numFmtId="0" fontId="12" fillId="2" borderId="4" xfId="48" quotePrefix="1" applyAlignment="1">
      <alignment horizontal="left" vertical="center" wrapText="1" indent="4"/>
    </xf>
    <xf numFmtId="3" fontId="25" fillId="23" borderId="4" xfId="45" applyNumberFormat="1" applyFont="1">
      <alignment vertical="center"/>
    </xf>
    <xf numFmtId="0" fontId="12" fillId="26" borderId="4" xfId="49" quotePrefix="1" applyFont="1">
      <alignment horizontal="left" vertical="center" indent="1"/>
    </xf>
    <xf numFmtId="0" fontId="26" fillId="26" borderId="4" xfId="49" quotePrefix="1" applyFont="1">
      <alignment horizontal="left" vertical="center" indent="1"/>
    </xf>
    <xf numFmtId="0" fontId="27" fillId="27" borderId="4" xfId="42" quotePrefix="1" applyNumberFormat="1" applyFont="1" applyFill="1" applyAlignment="1">
      <alignment horizontal="left" vertical="center" wrapText="1" indent="1"/>
    </xf>
    <xf numFmtId="3" fontId="25" fillId="63" borderId="4" xfId="45" applyNumberFormat="1" applyFont="1" applyFill="1">
      <alignment vertical="center"/>
    </xf>
    <xf numFmtId="3" fontId="25" fillId="63" borderId="4" xfId="50" applyNumberFormat="1" applyFont="1" applyFill="1">
      <alignment horizontal="right" vertical="center"/>
    </xf>
    <xf numFmtId="3" fontId="12" fillId="63" borderId="4" xfId="45" applyNumberFormat="1" applyFill="1">
      <alignment vertical="center"/>
    </xf>
    <xf numFmtId="3" fontId="12" fillId="63" borderId="4" xfId="50" applyNumberFormat="1" applyFill="1">
      <alignment horizontal="right" vertical="center"/>
    </xf>
    <xf numFmtId="3" fontId="26" fillId="23" borderId="4" xfId="45" applyNumberFormat="1" applyFont="1">
      <alignment vertical="center"/>
    </xf>
    <xf numFmtId="3" fontId="12" fillId="63" borderId="4" xfId="45" applyNumberFormat="1" applyFont="1" applyFill="1">
      <alignment vertical="center"/>
    </xf>
    <xf numFmtId="3" fontId="12" fillId="63" borderId="4" xfId="50" applyNumberFormat="1" applyFont="1" applyFill="1">
      <alignment horizontal="right" vertical="center"/>
    </xf>
    <xf numFmtId="0" fontId="12" fillId="64" borderId="4" xfId="49" quotePrefix="1" applyFill="1">
      <alignment horizontal="left" vertical="center" indent="1"/>
    </xf>
    <xf numFmtId="0" fontId="12" fillId="64" borderId="4" xfId="49" quotePrefix="1" applyFont="1" applyFill="1">
      <alignment horizontal="left" vertical="center" indent="1"/>
    </xf>
    <xf numFmtId="0" fontId="15" fillId="63" borderId="0" xfId="51" applyFill="1"/>
    <xf numFmtId="0" fontId="0" fillId="63" borderId="0" xfId="0" applyFill="1"/>
    <xf numFmtId="0" fontId="12" fillId="65" borderId="4" xfId="49" quotePrefix="1" applyFill="1">
      <alignment horizontal="left" vertical="center" indent="1"/>
    </xf>
    <xf numFmtId="0" fontId="27" fillId="21" borderId="10" xfId="41" quotePrefix="1" applyFont="1" applyBorder="1" applyAlignment="1">
      <alignment horizontal="center" vertical="center" wrapText="1"/>
    </xf>
    <xf numFmtId="3" fontId="14" fillId="63" borderId="3" xfId="50" applyNumberFormat="1" applyFont="1" applyFill="1" applyBorder="1">
      <alignment horizontal="right" vertical="center"/>
    </xf>
    <xf numFmtId="0" fontId="26" fillId="26" borderId="4" xfId="49" quotePrefix="1" applyFont="1" applyAlignment="1">
      <alignment horizontal="center" vertical="center"/>
    </xf>
    <xf numFmtId="0" fontId="12" fillId="26" borderId="4" xfId="49" quotePrefix="1" applyFont="1" applyAlignment="1">
      <alignment horizontal="center" vertical="center"/>
    </xf>
    <xf numFmtId="0" fontId="12" fillId="64" borderId="4" xfId="49" quotePrefix="1" applyFont="1" applyFill="1" applyAlignment="1">
      <alignment horizontal="center" vertical="center"/>
    </xf>
    <xf numFmtId="0" fontId="12" fillId="26" borderId="4" xfId="49" quotePrefix="1" applyAlignment="1">
      <alignment horizontal="center" vertical="center"/>
    </xf>
    <xf numFmtId="0" fontId="12" fillId="64" borderId="4" xfId="49" quotePrefix="1" applyFill="1" applyAlignment="1">
      <alignment horizontal="center" vertical="center"/>
    </xf>
    <xf numFmtId="0" fontId="12" fillId="65" borderId="4" xfId="49" quotePrefix="1" applyFill="1" applyAlignment="1">
      <alignment horizontal="center" vertical="center"/>
    </xf>
    <xf numFmtId="0" fontId="27" fillId="21" borderId="9" xfId="41" quotePrefix="1" applyFont="1" applyBorder="1" applyAlignment="1">
      <alignment horizontal="left" vertical="center"/>
    </xf>
    <xf numFmtId="0" fontId="12" fillId="21" borderId="4" xfId="41" quotePrefix="1" applyAlignment="1">
      <alignment vertical="center"/>
    </xf>
    <xf numFmtId="3" fontId="0" fillId="0" borderId="0" xfId="0" applyNumberFormat="1"/>
  </cellXfs>
  <cellStyles count="106">
    <cellStyle name="Accent1 - 20%" xfId="52"/>
    <cellStyle name="Accent1 - 40%" xfId="53"/>
    <cellStyle name="Accent1 - 60%" xfId="54"/>
    <cellStyle name="Accent2 - 20%" xfId="55"/>
    <cellStyle name="Accent2 - 40%" xfId="56"/>
    <cellStyle name="Accent2 - 60%" xfId="57"/>
    <cellStyle name="Accent3 - 20%" xfId="58"/>
    <cellStyle name="Accent3 - 40%" xfId="59"/>
    <cellStyle name="Accent3 - 60%" xfId="60"/>
    <cellStyle name="Accent4 - 20%" xfId="61"/>
    <cellStyle name="Accent4 - 40%" xfId="62"/>
    <cellStyle name="Accent4 - 60%" xfId="63"/>
    <cellStyle name="Accent5 - 20%" xfId="64"/>
    <cellStyle name="Accent5 - 40%" xfId="65"/>
    <cellStyle name="Accent5 - 60%" xfId="66"/>
    <cellStyle name="Accent6 - 20%" xfId="67"/>
    <cellStyle name="Accent6 - 40%" xfId="68"/>
    <cellStyle name="Accent6 - 60%" xfId="69"/>
    <cellStyle name="Emphasis 1" xfId="70"/>
    <cellStyle name="Emphasis 2" xfId="71"/>
    <cellStyle name="Emphasis 3" xfId="72"/>
    <cellStyle name="Normal" xfId="0" builtinId="0"/>
    <cellStyle name="Normal 2" xfId="3"/>
    <cellStyle name="Normal 2 2" xfId="73"/>
    <cellStyle name="Normal 3" xfId="51"/>
    <cellStyle name="SAPBEXaggData" xfId="5"/>
    <cellStyle name="SAPBEXaggData 2" xfId="45"/>
    <cellStyle name="SAPBEXaggDataEmph" xfId="9"/>
    <cellStyle name="SAPBEXaggDataEmph 2" xfId="74"/>
    <cellStyle name="SAPBEXaggItem" xfId="10"/>
    <cellStyle name="SAPBEXaggItem 2" xfId="44"/>
    <cellStyle name="SAPBEXaggItemX" xfId="11"/>
    <cellStyle name="SAPBEXaggItemX 2" xfId="75"/>
    <cellStyle name="SAPBEXchaText" xfId="1"/>
    <cellStyle name="SAPBEXchaText 2" xfId="41"/>
    <cellStyle name="SAPBEXexcBad7" xfId="12"/>
    <cellStyle name="SAPBEXexcBad7 2" xfId="76"/>
    <cellStyle name="SAPBEXexcBad8" xfId="13"/>
    <cellStyle name="SAPBEXexcBad8 2" xfId="77"/>
    <cellStyle name="SAPBEXexcBad9" xfId="14"/>
    <cellStyle name="SAPBEXexcBad9 2" xfId="78"/>
    <cellStyle name="SAPBEXexcCritical4" xfId="15"/>
    <cellStyle name="SAPBEXexcCritical4 2" xfId="79"/>
    <cellStyle name="SAPBEXexcCritical5" xfId="16"/>
    <cellStyle name="SAPBEXexcCritical5 2" xfId="80"/>
    <cellStyle name="SAPBEXexcCritical6" xfId="17"/>
    <cellStyle name="SAPBEXexcCritical6 2" xfId="81"/>
    <cellStyle name="SAPBEXexcGood1" xfId="18"/>
    <cellStyle name="SAPBEXexcGood1 2" xfId="82"/>
    <cellStyle name="SAPBEXexcGood2" xfId="19"/>
    <cellStyle name="SAPBEXexcGood2 2" xfId="83"/>
    <cellStyle name="SAPBEXexcGood3" xfId="20"/>
    <cellStyle name="SAPBEXexcGood3 2" xfId="84"/>
    <cellStyle name="SAPBEXfilterDrill" xfId="21"/>
    <cellStyle name="SAPBEXfilterDrill 2" xfId="85"/>
    <cellStyle name="SAPBEXfilterItem" xfId="22"/>
    <cellStyle name="SAPBEXfilterItem 2" xfId="86"/>
    <cellStyle name="SAPBEXfilterText" xfId="23"/>
    <cellStyle name="SAPBEXfilterText 2" xfId="87"/>
    <cellStyle name="SAPBEXformats" xfId="24"/>
    <cellStyle name="SAPBEXformats 2" xfId="43"/>
    <cellStyle name="SAPBEXheaderItem" xfId="25"/>
    <cellStyle name="SAPBEXheaderItem 2" xfId="88"/>
    <cellStyle name="SAPBEXheaderText" xfId="26"/>
    <cellStyle name="SAPBEXheaderText 2" xfId="89"/>
    <cellStyle name="SAPBEXHLevel0" xfId="27"/>
    <cellStyle name="SAPBEXHLevel0 2" xfId="46"/>
    <cellStyle name="SAPBEXHLevel0X" xfId="28"/>
    <cellStyle name="SAPBEXHLevel0X 2" xfId="90"/>
    <cellStyle name="SAPBEXHLevel1" xfId="4"/>
    <cellStyle name="SAPBEXHLevel1 2" xfId="47"/>
    <cellStyle name="SAPBEXHLevel1X" xfId="29"/>
    <cellStyle name="SAPBEXHLevel1X 2" xfId="91"/>
    <cellStyle name="SAPBEXHLevel2" xfId="6"/>
    <cellStyle name="SAPBEXHLevel2 2" xfId="48"/>
    <cellStyle name="SAPBEXHLevel2X" xfId="30"/>
    <cellStyle name="SAPBEXHLevel2X 2" xfId="92"/>
    <cellStyle name="SAPBEXHLevel3" xfId="7"/>
    <cellStyle name="SAPBEXHLevel3 2" xfId="49"/>
    <cellStyle name="SAPBEXHLevel3X" xfId="31"/>
    <cellStyle name="SAPBEXHLevel3X 2" xfId="93"/>
    <cellStyle name="SAPBEXinputData" xfId="32"/>
    <cellStyle name="SAPBEXinputData 2" xfId="94"/>
    <cellStyle name="SAPBEXItemHeader" xfId="95"/>
    <cellStyle name="SAPBEXresData" xfId="33"/>
    <cellStyle name="SAPBEXresData 2" xfId="96"/>
    <cellStyle name="SAPBEXresDataEmph" xfId="34"/>
    <cellStyle name="SAPBEXresDataEmph 2" xfId="97"/>
    <cellStyle name="SAPBEXresItem" xfId="35"/>
    <cellStyle name="SAPBEXresItem 2" xfId="98"/>
    <cellStyle name="SAPBEXresItemX" xfId="36"/>
    <cellStyle name="SAPBEXresItemX 2" xfId="99"/>
    <cellStyle name="SAPBEXstdData" xfId="8"/>
    <cellStyle name="SAPBEXstdData 2" xfId="50"/>
    <cellStyle name="SAPBEXstdDataEmph" xfId="37"/>
    <cellStyle name="SAPBEXstdDataEmph 2" xfId="100"/>
    <cellStyle name="SAPBEXstdItem" xfId="2"/>
    <cellStyle name="SAPBEXstdItem 2" xfId="42"/>
    <cellStyle name="SAPBEXstdItemX" xfId="38"/>
    <cellStyle name="SAPBEXstdItemX 2" xfId="101"/>
    <cellStyle name="SAPBEXtitle" xfId="39"/>
    <cellStyle name="SAPBEXtitle 2" xfId="102"/>
    <cellStyle name="SAPBEXunassignedItem" xfId="103"/>
    <cellStyle name="SAPBEXundefined" xfId="40"/>
    <cellStyle name="SAPBEXundefined 2" xfId="104"/>
    <cellStyle name="Sheet Title" xfId="1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36"/>
  <sheetViews>
    <sheetView tabSelected="1" topLeftCell="A280" zoomScaleNormal="100" workbookViewId="0">
      <selection activeCell="B302" sqref="B302"/>
    </sheetView>
  </sheetViews>
  <sheetFormatPr defaultRowHeight="15" x14ac:dyDescent="0.25"/>
  <cols>
    <col min="1" max="1" width="13" customWidth="1"/>
    <col min="2" max="2" width="40.85546875" customWidth="1"/>
    <col min="3" max="5" width="9.7109375" customWidth="1"/>
    <col min="6" max="6" width="9.140625" style="28"/>
  </cols>
  <sheetData>
    <row r="1" spans="1:9" ht="33.75" customHeight="1" x14ac:dyDescent="0.25">
      <c r="A1" s="38" t="s">
        <v>127</v>
      </c>
      <c r="B1" s="30"/>
      <c r="C1" s="17" t="s">
        <v>125</v>
      </c>
      <c r="D1" s="17" t="s">
        <v>128</v>
      </c>
      <c r="E1" s="17" t="s">
        <v>126</v>
      </c>
    </row>
    <row r="2" spans="1:9" ht="13.5" customHeight="1" x14ac:dyDescent="0.25">
      <c r="A2" s="39" t="s">
        <v>64</v>
      </c>
      <c r="B2" s="10" t="s">
        <v>41</v>
      </c>
      <c r="C2" s="2" t="s">
        <v>42</v>
      </c>
      <c r="D2" s="2" t="s">
        <v>42</v>
      </c>
      <c r="E2" s="2" t="s">
        <v>42</v>
      </c>
    </row>
    <row r="3" spans="1:9" ht="13.5" customHeight="1" x14ac:dyDescent="0.25">
      <c r="A3" s="3" t="s">
        <v>43</v>
      </c>
      <c r="B3" s="3" t="s">
        <v>41</v>
      </c>
      <c r="C3" s="22">
        <f>C7+C20+C25+C30+C35+C63+C121+C239+C244+C280+C304</f>
        <v>5020564</v>
      </c>
      <c r="D3" s="22">
        <f>D7+D20+D25+D30+D35+D63+D121+D239+D244+D280+D304</f>
        <v>101763</v>
      </c>
      <c r="E3" s="22">
        <f>E7+E20+E25+E30+E35+E63+E121+E239+E244+E280+E304</f>
        <v>5122327</v>
      </c>
    </row>
    <row r="4" spans="1:9" ht="13.5" customHeight="1" x14ac:dyDescent="0.25">
      <c r="A4" s="6" t="s">
        <v>44</v>
      </c>
      <c r="B4" s="9" t="s">
        <v>45</v>
      </c>
      <c r="C4" s="5"/>
      <c r="D4" s="5"/>
      <c r="E4" s="5"/>
    </row>
    <row r="5" spans="1:9" ht="13.5" customHeight="1" x14ac:dyDescent="0.25">
      <c r="A5" s="7" t="s">
        <v>55</v>
      </c>
      <c r="B5" s="8" t="s">
        <v>56</v>
      </c>
      <c r="C5" s="5"/>
      <c r="D5" s="5"/>
      <c r="E5" s="5"/>
    </row>
    <row r="6" spans="1:9" ht="13.5" customHeight="1" x14ac:dyDescent="0.25">
      <c r="A6" s="13" t="s">
        <v>53</v>
      </c>
      <c r="B6" s="11" t="s">
        <v>54</v>
      </c>
      <c r="C6" s="5"/>
      <c r="D6" s="5"/>
      <c r="E6" s="5"/>
    </row>
    <row r="7" spans="1:9" ht="13.5" customHeight="1" x14ac:dyDescent="0.25">
      <c r="A7" s="32" t="s">
        <v>1</v>
      </c>
      <c r="B7" s="16" t="s">
        <v>2</v>
      </c>
      <c r="C7" s="14">
        <f>C9</f>
        <v>3018129</v>
      </c>
      <c r="D7" s="14">
        <f>D9</f>
        <v>-9379</v>
      </c>
      <c r="E7" s="14">
        <f>E9</f>
        <v>3008750</v>
      </c>
    </row>
    <row r="8" spans="1:9" ht="13.5" customHeight="1" x14ac:dyDescent="0.25">
      <c r="A8" s="33" t="s">
        <v>47</v>
      </c>
      <c r="B8" s="15" t="s">
        <v>48</v>
      </c>
      <c r="C8" s="18"/>
      <c r="D8" s="18"/>
      <c r="E8" s="18"/>
    </row>
    <row r="9" spans="1:9" ht="13.5" customHeight="1" x14ac:dyDescent="0.25">
      <c r="A9" s="34" t="s">
        <v>46</v>
      </c>
      <c r="B9" s="26" t="s">
        <v>0</v>
      </c>
      <c r="C9" s="23">
        <f>C10+C14+C18</f>
        <v>3018129</v>
      </c>
      <c r="D9" s="23">
        <f>D10+D14+D18</f>
        <v>-9379</v>
      </c>
      <c r="E9" s="23">
        <f>E10+E14+E18</f>
        <v>3008750</v>
      </c>
    </row>
    <row r="10" spans="1:9" ht="13.5" customHeight="1" x14ac:dyDescent="0.25">
      <c r="A10" s="33" t="s">
        <v>20</v>
      </c>
      <c r="B10" s="15" t="s">
        <v>65</v>
      </c>
      <c r="C10" s="23">
        <f>C11+C12+C13</f>
        <v>2985820</v>
      </c>
      <c r="D10" s="23">
        <f>D11+D12+D13</f>
        <v>-20070</v>
      </c>
      <c r="E10" s="23">
        <f>E11+E12+E13</f>
        <v>2965750</v>
      </c>
    </row>
    <row r="11" spans="1:9" ht="13.5" customHeight="1" x14ac:dyDescent="0.25">
      <c r="A11" s="33" t="s">
        <v>66</v>
      </c>
      <c r="B11" s="15" t="s">
        <v>67</v>
      </c>
      <c r="C11" s="24">
        <v>2494520</v>
      </c>
      <c r="D11" s="24">
        <f>+E11-C11</f>
        <v>-12720</v>
      </c>
      <c r="E11" s="24">
        <v>2481800</v>
      </c>
      <c r="H11" s="40"/>
      <c r="I11" s="40"/>
    </row>
    <row r="12" spans="1:9" ht="13.5" customHeight="1" x14ac:dyDescent="0.25">
      <c r="A12" s="33" t="s">
        <v>68</v>
      </c>
      <c r="B12" s="15" t="s">
        <v>59</v>
      </c>
      <c r="C12" s="24">
        <v>79700</v>
      </c>
      <c r="D12" s="24">
        <f t="shared" ref="D12:D13" si="0">+E12-C12</f>
        <v>-1350</v>
      </c>
      <c r="E12" s="24">
        <v>78350</v>
      </c>
      <c r="H12" s="40"/>
      <c r="I12" s="40"/>
    </row>
    <row r="13" spans="1:9" ht="13.5" customHeight="1" x14ac:dyDescent="0.25">
      <c r="A13" s="33" t="s">
        <v>69</v>
      </c>
      <c r="B13" s="15" t="s">
        <v>70</v>
      </c>
      <c r="C13" s="24">
        <v>411600</v>
      </c>
      <c r="D13" s="24">
        <f t="shared" si="0"/>
        <v>-6000</v>
      </c>
      <c r="E13" s="24">
        <v>405600</v>
      </c>
      <c r="H13" s="40"/>
      <c r="I13" s="40"/>
    </row>
    <row r="14" spans="1:9" ht="13.5" customHeight="1" x14ac:dyDescent="0.25">
      <c r="A14" s="33" t="s">
        <v>31</v>
      </c>
      <c r="B14" s="15" t="s">
        <v>71</v>
      </c>
      <c r="C14" s="23">
        <f>C15+C16+C17</f>
        <v>32309</v>
      </c>
      <c r="D14" s="23">
        <f>D15+D16+D17</f>
        <v>10691</v>
      </c>
      <c r="E14" s="23">
        <f>E15+E16+E17</f>
        <v>43000</v>
      </c>
      <c r="H14" s="40"/>
      <c r="I14" s="40"/>
    </row>
    <row r="15" spans="1:9" ht="13.5" customHeight="1" x14ac:dyDescent="0.25">
      <c r="A15" s="33" t="s">
        <v>72</v>
      </c>
      <c r="B15" s="15" t="s">
        <v>73</v>
      </c>
      <c r="C15" s="24">
        <v>26417</v>
      </c>
      <c r="D15" s="24">
        <f t="shared" ref="D15:D17" si="1">+E15-C15</f>
        <v>12483</v>
      </c>
      <c r="E15" s="24">
        <v>38900</v>
      </c>
      <c r="H15" s="40"/>
      <c r="I15" s="40"/>
    </row>
    <row r="16" spans="1:9" ht="13.5" customHeight="1" x14ac:dyDescent="0.25">
      <c r="A16" s="33" t="s">
        <v>74</v>
      </c>
      <c r="B16" s="15" t="s">
        <v>75</v>
      </c>
      <c r="C16" s="24">
        <v>5892</v>
      </c>
      <c r="D16" s="24">
        <f t="shared" si="1"/>
        <v>-1792</v>
      </c>
      <c r="E16" s="24">
        <v>4100</v>
      </c>
      <c r="H16" s="40"/>
      <c r="I16" s="40"/>
    </row>
    <row r="17" spans="1:9" ht="13.5" customHeight="1" x14ac:dyDescent="0.25">
      <c r="A17" s="33" t="s">
        <v>76</v>
      </c>
      <c r="B17" s="15" t="s">
        <v>62</v>
      </c>
      <c r="C17" s="24"/>
      <c r="D17" s="24">
        <f t="shared" si="1"/>
        <v>0</v>
      </c>
      <c r="E17" s="24"/>
      <c r="H17" s="40"/>
      <c r="I17" s="40"/>
    </row>
    <row r="18" spans="1:9" ht="13.5" customHeight="1" x14ac:dyDescent="0.25">
      <c r="A18" s="33" t="s">
        <v>36</v>
      </c>
      <c r="B18" s="15" t="s">
        <v>77</v>
      </c>
      <c r="C18" s="20">
        <f>+C19</f>
        <v>0</v>
      </c>
      <c r="D18" s="20">
        <f>+D19</f>
        <v>0</v>
      </c>
      <c r="E18" s="20">
        <f>+E19</f>
        <v>0</v>
      </c>
      <c r="H18" s="40"/>
      <c r="I18" s="40"/>
    </row>
    <row r="19" spans="1:9" ht="13.5" customHeight="1" x14ac:dyDescent="0.25">
      <c r="A19" s="33" t="s">
        <v>78</v>
      </c>
      <c r="B19" s="15" t="s">
        <v>79</v>
      </c>
      <c r="C19" s="19"/>
      <c r="D19" s="19"/>
      <c r="E19" s="19"/>
      <c r="H19" s="40"/>
      <c r="I19" s="40"/>
    </row>
    <row r="20" spans="1:9" ht="13.5" customHeight="1" x14ac:dyDescent="0.25">
      <c r="A20" s="32" t="s">
        <v>3</v>
      </c>
      <c r="B20" s="16" t="s">
        <v>4</v>
      </c>
      <c r="C20" s="14">
        <f>C22</f>
        <v>0</v>
      </c>
      <c r="D20" s="14">
        <f>D22</f>
        <v>0</v>
      </c>
      <c r="E20" s="14">
        <f>E22</f>
        <v>0</v>
      </c>
      <c r="H20" s="40"/>
      <c r="I20" s="40"/>
    </row>
    <row r="21" spans="1:9" ht="13.5" customHeight="1" x14ac:dyDescent="0.25">
      <c r="A21" s="35" t="s">
        <v>47</v>
      </c>
      <c r="B21" s="12" t="s">
        <v>48</v>
      </c>
      <c r="C21" s="20"/>
      <c r="D21" s="20"/>
      <c r="E21" s="20"/>
      <c r="H21" s="40"/>
      <c r="I21" s="40"/>
    </row>
    <row r="22" spans="1:9" ht="13.5" customHeight="1" x14ac:dyDescent="0.25">
      <c r="A22" s="36" t="s">
        <v>46</v>
      </c>
      <c r="B22" s="25" t="s">
        <v>0</v>
      </c>
      <c r="C22" s="20"/>
      <c r="D22" s="20"/>
      <c r="E22" s="20"/>
      <c r="H22" s="40"/>
      <c r="I22" s="40"/>
    </row>
    <row r="23" spans="1:9" ht="13.5" customHeight="1" x14ac:dyDescent="0.25">
      <c r="A23" s="35" t="s">
        <v>31</v>
      </c>
      <c r="B23" s="12" t="s">
        <v>71</v>
      </c>
      <c r="C23" s="20">
        <f>+C24</f>
        <v>0</v>
      </c>
      <c r="D23" s="20">
        <f>+D24</f>
        <v>0</v>
      </c>
      <c r="E23" s="20">
        <f>+E24</f>
        <v>0</v>
      </c>
      <c r="H23" s="40"/>
      <c r="I23" s="40"/>
    </row>
    <row r="24" spans="1:9" ht="13.5" customHeight="1" x14ac:dyDescent="0.25">
      <c r="A24" s="35" t="s">
        <v>74</v>
      </c>
      <c r="B24" s="12" t="s">
        <v>75</v>
      </c>
      <c r="C24" s="4"/>
      <c r="D24" s="4"/>
      <c r="E24" s="4"/>
      <c r="H24" s="40"/>
      <c r="I24" s="40"/>
    </row>
    <row r="25" spans="1:9" ht="13.5" customHeight="1" x14ac:dyDescent="0.25">
      <c r="A25" s="32" t="s">
        <v>6</v>
      </c>
      <c r="B25" s="16" t="s">
        <v>7</v>
      </c>
      <c r="C25" s="14">
        <f>C27</f>
        <v>0</v>
      </c>
      <c r="D25" s="14">
        <f>D27</f>
        <v>0</v>
      </c>
      <c r="E25" s="14">
        <f>E27</f>
        <v>0</v>
      </c>
      <c r="H25" s="40"/>
      <c r="I25" s="40"/>
    </row>
    <row r="26" spans="1:9" ht="13.5" customHeight="1" x14ac:dyDescent="0.25">
      <c r="A26" s="35" t="s">
        <v>47</v>
      </c>
      <c r="B26" s="12" t="s">
        <v>48</v>
      </c>
      <c r="C26" s="20"/>
      <c r="D26" s="20"/>
      <c r="E26" s="20"/>
      <c r="H26" s="40"/>
      <c r="I26" s="40"/>
    </row>
    <row r="27" spans="1:9" ht="13.5" customHeight="1" x14ac:dyDescent="0.25">
      <c r="A27" s="36" t="s">
        <v>46</v>
      </c>
      <c r="B27" s="25" t="s">
        <v>0</v>
      </c>
      <c r="C27" s="20"/>
      <c r="D27" s="20"/>
      <c r="E27" s="20"/>
      <c r="H27" s="40"/>
      <c r="I27" s="40"/>
    </row>
    <row r="28" spans="1:9" ht="13.5" customHeight="1" x14ac:dyDescent="0.25">
      <c r="A28" s="35" t="s">
        <v>31</v>
      </c>
      <c r="B28" s="12" t="s">
        <v>71</v>
      </c>
      <c r="C28" s="20"/>
      <c r="D28" s="20"/>
      <c r="E28" s="20"/>
      <c r="H28" s="40"/>
      <c r="I28" s="40"/>
    </row>
    <row r="29" spans="1:9" ht="13.5" customHeight="1" x14ac:dyDescent="0.25">
      <c r="A29" s="35" t="s">
        <v>72</v>
      </c>
      <c r="B29" s="12" t="s">
        <v>73</v>
      </c>
      <c r="C29" s="21"/>
      <c r="D29" s="21"/>
      <c r="E29" s="21"/>
      <c r="H29" s="40"/>
      <c r="I29" s="40"/>
    </row>
    <row r="30" spans="1:9" ht="13.5" customHeight="1" x14ac:dyDescent="0.25">
      <c r="A30" s="32" t="s">
        <v>8</v>
      </c>
      <c r="B30" s="16" t="s">
        <v>9</v>
      </c>
      <c r="C30" s="14">
        <f>C32</f>
        <v>0</v>
      </c>
      <c r="D30" s="14">
        <f>D32</f>
        <v>0</v>
      </c>
      <c r="E30" s="14">
        <f>E32</f>
        <v>0</v>
      </c>
      <c r="H30" s="40"/>
      <c r="I30" s="40"/>
    </row>
    <row r="31" spans="1:9" ht="13.5" customHeight="1" x14ac:dyDescent="0.25">
      <c r="A31" s="35" t="s">
        <v>47</v>
      </c>
      <c r="B31" s="12" t="s">
        <v>48</v>
      </c>
      <c r="C31" s="20"/>
      <c r="D31" s="20"/>
      <c r="E31" s="20"/>
      <c r="H31" s="40"/>
      <c r="I31" s="40"/>
    </row>
    <row r="32" spans="1:9" ht="13.5" customHeight="1" x14ac:dyDescent="0.25">
      <c r="A32" s="36" t="s">
        <v>46</v>
      </c>
      <c r="B32" s="25" t="s">
        <v>0</v>
      </c>
      <c r="C32" s="20"/>
      <c r="D32" s="20"/>
      <c r="E32" s="20"/>
      <c r="H32" s="40"/>
      <c r="I32" s="40"/>
    </row>
    <row r="33" spans="1:9" ht="13.5" customHeight="1" x14ac:dyDescent="0.25">
      <c r="A33" s="35" t="s">
        <v>20</v>
      </c>
      <c r="B33" s="12" t="s">
        <v>65</v>
      </c>
      <c r="C33" s="20"/>
      <c r="D33" s="20"/>
      <c r="E33" s="20"/>
      <c r="H33" s="40"/>
      <c r="I33" s="40"/>
    </row>
    <row r="34" spans="1:9" ht="13.5" customHeight="1" x14ac:dyDescent="0.25">
      <c r="A34" s="35" t="s">
        <v>66</v>
      </c>
      <c r="B34" s="12" t="s">
        <v>67</v>
      </c>
      <c r="C34" s="21"/>
      <c r="D34" s="21"/>
      <c r="E34" s="21"/>
      <c r="H34" s="40"/>
      <c r="I34" s="40"/>
    </row>
    <row r="35" spans="1:9" ht="13.5" customHeight="1" x14ac:dyDescent="0.25">
      <c r="A35" s="32" t="s">
        <v>10</v>
      </c>
      <c r="B35" s="16" t="s">
        <v>11</v>
      </c>
      <c r="C35" s="14">
        <f>C37</f>
        <v>221858</v>
      </c>
      <c r="D35" s="14">
        <f>D37</f>
        <v>-2988</v>
      </c>
      <c r="E35" s="14">
        <f>E37</f>
        <v>218870</v>
      </c>
      <c r="H35" s="40"/>
      <c r="I35" s="40"/>
    </row>
    <row r="36" spans="1:9" ht="13.5" customHeight="1" x14ac:dyDescent="0.25">
      <c r="A36" s="35" t="s">
        <v>47</v>
      </c>
      <c r="B36" s="12" t="s">
        <v>48</v>
      </c>
      <c r="C36" s="20"/>
      <c r="D36" s="20"/>
      <c r="E36" s="20"/>
      <c r="H36" s="40"/>
      <c r="I36" s="40"/>
    </row>
    <row r="37" spans="1:9" ht="13.5" customHeight="1" x14ac:dyDescent="0.25">
      <c r="A37" s="36" t="s">
        <v>46</v>
      </c>
      <c r="B37" s="25" t="s">
        <v>0</v>
      </c>
      <c r="C37" s="20">
        <f>+C38+C42+C48+C50+C52+C54+C56+C61</f>
        <v>221858</v>
      </c>
      <c r="D37" s="20">
        <f>+D38+D42+D48+D50+D52+D54+D56+D61</f>
        <v>-2988</v>
      </c>
      <c r="E37" s="20">
        <f>+E38+E42+E48+E50+E52+E54+E56+E61</f>
        <v>218870</v>
      </c>
      <c r="H37" s="40"/>
      <c r="I37" s="40"/>
    </row>
    <row r="38" spans="1:9" ht="13.5" customHeight="1" x14ac:dyDescent="0.25">
      <c r="A38" s="35" t="s">
        <v>20</v>
      </c>
      <c r="B38" s="12" t="s">
        <v>65</v>
      </c>
      <c r="C38" s="23">
        <f>C39+C40+C41</f>
        <v>7672</v>
      </c>
      <c r="D38" s="23">
        <f>D39+D40+D41</f>
        <v>-7672</v>
      </c>
      <c r="E38" s="23">
        <f>E39+E40+E41</f>
        <v>0</v>
      </c>
      <c r="H38" s="40"/>
      <c r="I38" s="40"/>
    </row>
    <row r="39" spans="1:9" ht="13.5" customHeight="1" x14ac:dyDescent="0.25">
      <c r="A39" s="35" t="s">
        <v>66</v>
      </c>
      <c r="B39" s="12" t="s">
        <v>67</v>
      </c>
      <c r="C39" s="21">
        <v>6343</v>
      </c>
      <c r="D39" s="24">
        <f t="shared" ref="D39:D41" si="2">+E39-C39</f>
        <v>-6343</v>
      </c>
      <c r="E39" s="21"/>
      <c r="H39" s="40"/>
      <c r="I39" s="40"/>
    </row>
    <row r="40" spans="1:9" ht="13.5" customHeight="1" x14ac:dyDescent="0.25">
      <c r="A40" s="35" t="s">
        <v>68</v>
      </c>
      <c r="B40" s="12" t="s">
        <v>59</v>
      </c>
      <c r="C40" s="21"/>
      <c r="D40" s="24">
        <f t="shared" si="2"/>
        <v>0</v>
      </c>
      <c r="E40" s="21"/>
      <c r="H40" s="40"/>
      <c r="I40" s="40"/>
    </row>
    <row r="41" spans="1:9" ht="13.5" customHeight="1" x14ac:dyDescent="0.25">
      <c r="A41" s="35" t="s">
        <v>69</v>
      </c>
      <c r="B41" s="12" t="s">
        <v>70</v>
      </c>
      <c r="C41" s="21">
        <v>1329</v>
      </c>
      <c r="D41" s="24">
        <f t="shared" si="2"/>
        <v>-1329</v>
      </c>
      <c r="E41" s="21"/>
      <c r="H41" s="40"/>
      <c r="I41" s="40"/>
    </row>
    <row r="42" spans="1:9" ht="13.5" customHeight="1" x14ac:dyDescent="0.25">
      <c r="A42" s="35" t="s">
        <v>31</v>
      </c>
      <c r="B42" s="12" t="s">
        <v>71</v>
      </c>
      <c r="C42" s="20">
        <f>SUM(C43:C47)</f>
        <v>163455</v>
      </c>
      <c r="D42" s="20">
        <f>SUM(D43:D47)</f>
        <v>40715</v>
      </c>
      <c r="E42" s="20">
        <f>SUM(E43:E47)</f>
        <v>204170</v>
      </c>
      <c r="H42" s="40"/>
      <c r="I42" s="40"/>
    </row>
    <row r="43" spans="1:9" ht="13.5" customHeight="1" x14ac:dyDescent="0.25">
      <c r="A43" s="35" t="s">
        <v>72</v>
      </c>
      <c r="B43" s="12" t="s">
        <v>73</v>
      </c>
      <c r="C43" s="21">
        <v>11149</v>
      </c>
      <c r="D43" s="24">
        <f t="shared" ref="D43:D47" si="3">+E43-C43</f>
        <v>16851</v>
      </c>
      <c r="E43" s="31">
        <f>29700-1700</f>
        <v>28000</v>
      </c>
      <c r="H43" s="40"/>
      <c r="I43" s="40"/>
    </row>
    <row r="44" spans="1:9" ht="13.5" customHeight="1" x14ac:dyDescent="0.25">
      <c r="A44" s="35" t="s">
        <v>85</v>
      </c>
      <c r="B44" s="12" t="s">
        <v>86</v>
      </c>
      <c r="C44" s="21">
        <v>56361</v>
      </c>
      <c r="D44" s="24">
        <f t="shared" si="3"/>
        <v>-10561</v>
      </c>
      <c r="E44" s="21">
        <v>45800</v>
      </c>
      <c r="H44" s="40"/>
      <c r="I44" s="40"/>
    </row>
    <row r="45" spans="1:9" ht="13.5" customHeight="1" x14ac:dyDescent="0.25">
      <c r="A45" s="35" t="s">
        <v>74</v>
      </c>
      <c r="B45" s="12" t="s">
        <v>75</v>
      </c>
      <c r="C45" s="21">
        <v>84753</v>
      </c>
      <c r="D45" s="24">
        <f t="shared" si="3"/>
        <v>33147</v>
      </c>
      <c r="E45" s="21">
        <v>117900</v>
      </c>
      <c r="H45" s="40"/>
      <c r="I45" s="40"/>
    </row>
    <row r="46" spans="1:9" ht="13.5" customHeight="1" x14ac:dyDescent="0.25">
      <c r="A46" s="35" t="s">
        <v>87</v>
      </c>
      <c r="B46" s="12" t="s">
        <v>61</v>
      </c>
      <c r="C46" s="21">
        <v>5618</v>
      </c>
      <c r="D46" s="24">
        <f t="shared" si="3"/>
        <v>682</v>
      </c>
      <c r="E46" s="21">
        <v>6300</v>
      </c>
      <c r="H46" s="40"/>
      <c r="I46" s="40"/>
    </row>
    <row r="47" spans="1:9" ht="13.5" customHeight="1" x14ac:dyDescent="0.25">
      <c r="A47" s="35" t="s">
        <v>76</v>
      </c>
      <c r="B47" s="12" t="s">
        <v>62</v>
      </c>
      <c r="C47" s="21">
        <v>5574</v>
      </c>
      <c r="D47" s="24">
        <f t="shared" si="3"/>
        <v>596</v>
      </c>
      <c r="E47" s="21">
        <v>6170</v>
      </c>
      <c r="H47" s="40"/>
      <c r="I47" s="40"/>
    </row>
    <row r="48" spans="1:9" ht="13.5" customHeight="1" x14ac:dyDescent="0.25">
      <c r="A48" s="35" t="s">
        <v>32</v>
      </c>
      <c r="B48" s="12" t="s">
        <v>88</v>
      </c>
      <c r="C48" s="20">
        <f>+C49</f>
        <v>0</v>
      </c>
      <c r="D48" s="20">
        <f>+D49</f>
        <v>500</v>
      </c>
      <c r="E48" s="20">
        <f>+E49</f>
        <v>500</v>
      </c>
      <c r="H48" s="40"/>
      <c r="I48" s="40"/>
    </row>
    <row r="49" spans="1:9" ht="13.5" customHeight="1" x14ac:dyDescent="0.25">
      <c r="A49" s="35" t="s">
        <v>89</v>
      </c>
      <c r="B49" s="12" t="s">
        <v>90</v>
      </c>
      <c r="C49" s="21"/>
      <c r="D49" s="21">
        <v>500</v>
      </c>
      <c r="E49" s="21">
        <v>500</v>
      </c>
      <c r="H49" s="40"/>
      <c r="I49" s="40"/>
    </row>
    <row r="50" spans="1:9" ht="13.5" customHeight="1" x14ac:dyDescent="0.25">
      <c r="A50" s="35" t="s">
        <v>33</v>
      </c>
      <c r="B50" s="12" t="s">
        <v>82</v>
      </c>
      <c r="C50" s="20">
        <f>+C51</f>
        <v>0</v>
      </c>
      <c r="D50" s="20">
        <f>+D51</f>
        <v>0</v>
      </c>
      <c r="E50" s="20">
        <f>+E51</f>
        <v>0</v>
      </c>
      <c r="H50" s="40"/>
      <c r="I50" s="40"/>
    </row>
    <row r="51" spans="1:9" ht="13.5" customHeight="1" x14ac:dyDescent="0.25">
      <c r="A51" s="35" t="s">
        <v>83</v>
      </c>
      <c r="B51" s="12" t="s">
        <v>84</v>
      </c>
      <c r="C51" s="21"/>
      <c r="D51" s="21"/>
      <c r="E51" s="21"/>
      <c r="H51" s="40"/>
      <c r="I51" s="40"/>
    </row>
    <row r="52" spans="1:9" ht="13.5" customHeight="1" x14ac:dyDescent="0.25">
      <c r="A52" s="35" t="s">
        <v>36</v>
      </c>
      <c r="B52" s="12" t="s">
        <v>77</v>
      </c>
      <c r="C52" s="20">
        <f>+C53</f>
        <v>0</v>
      </c>
      <c r="D52" s="20">
        <f>+D53</f>
        <v>0</v>
      </c>
      <c r="E52" s="20">
        <f>+E53</f>
        <v>0</v>
      </c>
      <c r="H52" s="40"/>
      <c r="I52" s="40"/>
    </row>
    <row r="53" spans="1:9" ht="13.5" customHeight="1" x14ac:dyDescent="0.25">
      <c r="A53" s="35" t="s">
        <v>78</v>
      </c>
      <c r="B53" s="12" t="s">
        <v>79</v>
      </c>
      <c r="C53" s="21"/>
      <c r="D53" s="21"/>
      <c r="E53" s="21"/>
      <c r="H53" s="40"/>
      <c r="I53" s="40"/>
    </row>
    <row r="54" spans="1:9" ht="13.5" customHeight="1" x14ac:dyDescent="0.25">
      <c r="A54" s="35" t="s">
        <v>34</v>
      </c>
      <c r="B54" s="12" t="s">
        <v>91</v>
      </c>
      <c r="C54" s="20">
        <f>+C55</f>
        <v>26297</v>
      </c>
      <c r="D54" s="20">
        <f>+D55</f>
        <v>-26297</v>
      </c>
      <c r="E54" s="20">
        <f>+E55</f>
        <v>0</v>
      </c>
      <c r="H54" s="40"/>
      <c r="I54" s="40"/>
    </row>
    <row r="55" spans="1:9" ht="13.5" customHeight="1" x14ac:dyDescent="0.25">
      <c r="A55" s="35" t="s">
        <v>92</v>
      </c>
      <c r="B55" s="12" t="s">
        <v>93</v>
      </c>
      <c r="C55" s="21">
        <v>26297</v>
      </c>
      <c r="D55" s="24">
        <f>+E55-C55</f>
        <v>-26297</v>
      </c>
      <c r="E55" s="21"/>
      <c r="H55" s="40"/>
      <c r="I55" s="40"/>
    </row>
    <row r="56" spans="1:9" ht="13.5" customHeight="1" x14ac:dyDescent="0.25">
      <c r="A56" s="35" t="s">
        <v>35</v>
      </c>
      <c r="B56" s="12" t="s">
        <v>94</v>
      </c>
      <c r="C56" s="20">
        <f>+C57+C58+C59+C60</f>
        <v>24434</v>
      </c>
      <c r="D56" s="20">
        <f>+D57+D58+D59+D60</f>
        <v>-10234</v>
      </c>
      <c r="E56" s="20">
        <f>+E57+E58+E59+E60</f>
        <v>14200</v>
      </c>
      <c r="H56" s="40"/>
      <c r="I56" s="40"/>
    </row>
    <row r="57" spans="1:9" ht="13.5" customHeight="1" x14ac:dyDescent="0.25">
      <c r="A57" s="35" t="s">
        <v>95</v>
      </c>
      <c r="B57" s="12" t="s">
        <v>96</v>
      </c>
      <c r="C57" s="21"/>
      <c r="D57" s="24">
        <f t="shared" ref="D57:D60" si="4">+E57-C57</f>
        <v>0</v>
      </c>
      <c r="E57" s="21"/>
      <c r="H57" s="40"/>
      <c r="I57" s="40"/>
    </row>
    <row r="58" spans="1:9" ht="13.5" customHeight="1" x14ac:dyDescent="0.25">
      <c r="A58" s="35" t="s">
        <v>97</v>
      </c>
      <c r="B58" s="12" t="s">
        <v>98</v>
      </c>
      <c r="C58" s="21">
        <v>8242</v>
      </c>
      <c r="D58" s="24">
        <f t="shared" si="4"/>
        <v>-8242</v>
      </c>
      <c r="E58" s="21"/>
      <c r="H58" s="40"/>
      <c r="I58" s="40"/>
    </row>
    <row r="59" spans="1:9" ht="13.5" customHeight="1" x14ac:dyDescent="0.25">
      <c r="A59" s="35" t="s">
        <v>99</v>
      </c>
      <c r="B59" s="12" t="s">
        <v>100</v>
      </c>
      <c r="C59" s="21">
        <v>16192</v>
      </c>
      <c r="D59" s="24">
        <f t="shared" si="4"/>
        <v>-1992</v>
      </c>
      <c r="E59" s="21">
        <v>14200</v>
      </c>
      <c r="H59" s="40"/>
      <c r="I59" s="40"/>
    </row>
    <row r="60" spans="1:9" ht="13.5" customHeight="1" x14ac:dyDescent="0.25">
      <c r="A60" s="35" t="s">
        <v>101</v>
      </c>
      <c r="B60" s="12" t="s">
        <v>102</v>
      </c>
      <c r="C60" s="21"/>
      <c r="D60" s="24">
        <f t="shared" si="4"/>
        <v>0</v>
      </c>
      <c r="E60" s="21"/>
      <c r="H60" s="40"/>
      <c r="I60" s="40"/>
    </row>
    <row r="61" spans="1:9" ht="13.5" customHeight="1" x14ac:dyDescent="0.25">
      <c r="A61" s="35" t="s">
        <v>37</v>
      </c>
      <c r="B61" s="12" t="s">
        <v>80</v>
      </c>
      <c r="C61" s="20">
        <f>+C62</f>
        <v>0</v>
      </c>
      <c r="D61" s="20">
        <f>+D62</f>
        <v>0</v>
      </c>
      <c r="E61" s="20">
        <f>+E62</f>
        <v>0</v>
      </c>
      <c r="H61" s="40"/>
      <c r="I61" s="40"/>
    </row>
    <row r="62" spans="1:9" ht="13.5" customHeight="1" x14ac:dyDescent="0.25">
      <c r="A62" s="35" t="s">
        <v>81</v>
      </c>
      <c r="B62" s="12" t="s">
        <v>60</v>
      </c>
      <c r="C62" s="21"/>
      <c r="D62" s="21"/>
      <c r="E62" s="21"/>
      <c r="H62" s="40"/>
      <c r="I62" s="40"/>
    </row>
    <row r="63" spans="1:9" ht="13.5" customHeight="1" x14ac:dyDescent="0.25">
      <c r="A63" s="32" t="s">
        <v>12</v>
      </c>
      <c r="B63" s="16" t="s">
        <v>13</v>
      </c>
      <c r="C63" s="14">
        <f>C65+C76+C89+C111</f>
        <v>103569</v>
      </c>
      <c r="D63" s="14">
        <f>D65+D76+D89+D111</f>
        <v>-28662</v>
      </c>
      <c r="E63" s="14">
        <f>E65+E76+E89+E111</f>
        <v>74907</v>
      </c>
      <c r="H63" s="40"/>
      <c r="I63" s="40"/>
    </row>
    <row r="64" spans="1:9" ht="13.5" customHeight="1" x14ac:dyDescent="0.25">
      <c r="A64" s="35" t="s">
        <v>47</v>
      </c>
      <c r="B64" s="12" t="s">
        <v>48</v>
      </c>
      <c r="C64" s="20"/>
      <c r="D64" s="20"/>
      <c r="E64" s="20"/>
      <c r="H64" s="40"/>
      <c r="I64" s="40"/>
    </row>
    <row r="65" spans="1:9" ht="13.5" customHeight="1" x14ac:dyDescent="0.25">
      <c r="A65" s="36" t="s">
        <v>14</v>
      </c>
      <c r="B65" s="25" t="s">
        <v>15</v>
      </c>
      <c r="C65" s="20">
        <f>+C66+C69+C74</f>
        <v>8326</v>
      </c>
      <c r="D65" s="20">
        <f>+D66+D69+D74</f>
        <v>7194</v>
      </c>
      <c r="E65" s="20">
        <f>+E66+E69+E74</f>
        <v>15520</v>
      </c>
      <c r="H65" s="40"/>
      <c r="I65" s="40"/>
    </row>
    <row r="66" spans="1:9" ht="13.5" customHeight="1" x14ac:dyDescent="0.25">
      <c r="A66" s="35" t="s">
        <v>20</v>
      </c>
      <c r="B66" s="12" t="s">
        <v>65</v>
      </c>
      <c r="C66" s="20">
        <f>+C67+C68</f>
        <v>0</v>
      </c>
      <c r="D66" s="20">
        <f>+D67+D68</f>
        <v>2000</v>
      </c>
      <c r="E66" s="20">
        <f>+E67+E68</f>
        <v>2000</v>
      </c>
      <c r="H66" s="40"/>
      <c r="I66" s="40"/>
    </row>
    <row r="67" spans="1:9" ht="13.5" customHeight="1" x14ac:dyDescent="0.25">
      <c r="A67" s="35" t="s">
        <v>66</v>
      </c>
      <c r="B67" s="12" t="s">
        <v>67</v>
      </c>
      <c r="C67" s="21"/>
      <c r="D67" s="24">
        <f t="shared" ref="D67:D68" si="5">+E67-C67</f>
        <v>1000</v>
      </c>
      <c r="E67" s="31">
        <v>1000</v>
      </c>
      <c r="H67" s="40"/>
      <c r="I67" s="40"/>
    </row>
    <row r="68" spans="1:9" ht="13.5" customHeight="1" x14ac:dyDescent="0.25">
      <c r="A68" s="35" t="s">
        <v>69</v>
      </c>
      <c r="B68" s="12" t="s">
        <v>70</v>
      </c>
      <c r="C68" s="21"/>
      <c r="D68" s="24">
        <f t="shared" si="5"/>
        <v>1000</v>
      </c>
      <c r="E68" s="31">
        <v>1000</v>
      </c>
      <c r="H68" s="40"/>
      <c r="I68" s="40"/>
    </row>
    <row r="69" spans="1:9" ht="13.5" customHeight="1" x14ac:dyDescent="0.25">
      <c r="A69" s="35" t="s">
        <v>31</v>
      </c>
      <c r="B69" s="12" t="s">
        <v>71</v>
      </c>
      <c r="C69" s="20">
        <f>SUM(C70:C73)</f>
        <v>8326</v>
      </c>
      <c r="D69" s="20">
        <f>SUM(D70:D73)</f>
        <v>4894</v>
      </c>
      <c r="E69" s="20">
        <f>SUM(E70:E73)</f>
        <v>13220</v>
      </c>
      <c r="H69" s="40"/>
      <c r="I69" s="40"/>
    </row>
    <row r="70" spans="1:9" ht="13.5" customHeight="1" x14ac:dyDescent="0.25">
      <c r="A70" s="35" t="s">
        <v>72</v>
      </c>
      <c r="B70" s="12" t="s">
        <v>73</v>
      </c>
      <c r="C70" s="21"/>
      <c r="D70" s="24">
        <f t="shared" ref="D70:D73" si="6">+E70-C70</f>
        <v>2470</v>
      </c>
      <c r="E70" s="31">
        <v>2470</v>
      </c>
      <c r="H70" s="40"/>
      <c r="I70" s="40"/>
    </row>
    <row r="71" spans="1:9" ht="13.5" customHeight="1" x14ac:dyDescent="0.25">
      <c r="A71" s="35" t="s">
        <v>74</v>
      </c>
      <c r="B71" s="12" t="s">
        <v>75</v>
      </c>
      <c r="C71" s="21">
        <v>8326</v>
      </c>
      <c r="D71" s="24">
        <f t="shared" si="6"/>
        <v>-4416</v>
      </c>
      <c r="E71" s="31">
        <f>2910+1000</f>
        <v>3910</v>
      </c>
      <c r="H71" s="40"/>
      <c r="I71" s="40"/>
    </row>
    <row r="72" spans="1:9" ht="13.5" customHeight="1" x14ac:dyDescent="0.25">
      <c r="A72" s="35" t="s">
        <v>87</v>
      </c>
      <c r="B72" s="12" t="s">
        <v>61</v>
      </c>
      <c r="C72" s="21"/>
      <c r="D72" s="24">
        <f t="shared" si="6"/>
        <v>1650</v>
      </c>
      <c r="E72" s="31">
        <v>1650</v>
      </c>
      <c r="H72" s="40"/>
      <c r="I72" s="40"/>
    </row>
    <row r="73" spans="1:9" ht="13.5" customHeight="1" x14ac:dyDescent="0.25">
      <c r="A73" s="35" t="s">
        <v>76</v>
      </c>
      <c r="B73" s="12" t="s">
        <v>62</v>
      </c>
      <c r="C73" s="21"/>
      <c r="D73" s="24">
        <f t="shared" si="6"/>
        <v>5190</v>
      </c>
      <c r="E73" s="31">
        <f>4070+1120</f>
        <v>5190</v>
      </c>
      <c r="H73" s="40"/>
      <c r="I73" s="40"/>
    </row>
    <row r="74" spans="1:9" ht="13.5" customHeight="1" x14ac:dyDescent="0.25">
      <c r="A74" s="35" t="s">
        <v>32</v>
      </c>
      <c r="B74" s="12" t="s">
        <v>88</v>
      </c>
      <c r="C74" s="20">
        <f>+C75</f>
        <v>0</v>
      </c>
      <c r="D74" s="20">
        <f>+D75</f>
        <v>300</v>
      </c>
      <c r="E74" s="20">
        <f>+E75</f>
        <v>300</v>
      </c>
      <c r="H74" s="40"/>
      <c r="I74" s="40"/>
    </row>
    <row r="75" spans="1:9" ht="13.5" customHeight="1" x14ac:dyDescent="0.25">
      <c r="A75" s="35" t="s">
        <v>89</v>
      </c>
      <c r="B75" s="12" t="s">
        <v>90</v>
      </c>
      <c r="C75" s="21"/>
      <c r="D75" s="24">
        <f>+E75-C75</f>
        <v>300</v>
      </c>
      <c r="E75" s="21">
        <v>300</v>
      </c>
      <c r="H75" s="40"/>
      <c r="I75" s="40"/>
    </row>
    <row r="76" spans="1:9" ht="13.5" customHeight="1" x14ac:dyDescent="0.25">
      <c r="A76" s="36" t="s">
        <v>16</v>
      </c>
      <c r="B76" s="25" t="s">
        <v>17</v>
      </c>
      <c r="C76" s="20">
        <f>+C77+C81+C87</f>
        <v>6804</v>
      </c>
      <c r="D76" s="20">
        <f>+D77+D81+D87</f>
        <v>6168</v>
      </c>
      <c r="E76" s="20">
        <f>+E77+E81+E87</f>
        <v>12972</v>
      </c>
      <c r="H76" s="40"/>
      <c r="I76" s="40"/>
    </row>
    <row r="77" spans="1:9" ht="13.5" customHeight="1" x14ac:dyDescent="0.25">
      <c r="A77" s="35" t="s">
        <v>20</v>
      </c>
      <c r="B77" s="12" t="s">
        <v>65</v>
      </c>
      <c r="C77" s="20">
        <f>SUM(C78:C80)</f>
        <v>0</v>
      </c>
      <c r="D77" s="20">
        <f>SUM(D78:D80)</f>
        <v>0</v>
      </c>
      <c r="E77" s="20">
        <f>SUM(E78:E80)</f>
        <v>0</v>
      </c>
      <c r="H77" s="40"/>
      <c r="I77" s="40"/>
    </row>
    <row r="78" spans="1:9" ht="13.5" customHeight="1" x14ac:dyDescent="0.25">
      <c r="A78" s="35" t="s">
        <v>66</v>
      </c>
      <c r="B78" s="12" t="s">
        <v>67</v>
      </c>
      <c r="C78" s="21"/>
      <c r="D78" s="24">
        <f t="shared" ref="D78:D80" si="7">+E78-C78</f>
        <v>0</v>
      </c>
      <c r="E78" s="21"/>
      <c r="H78" s="40"/>
      <c r="I78" s="40"/>
    </row>
    <row r="79" spans="1:9" ht="13.5" customHeight="1" x14ac:dyDescent="0.25">
      <c r="A79" s="35" t="s">
        <v>68</v>
      </c>
      <c r="B79" s="12" t="s">
        <v>59</v>
      </c>
      <c r="C79" s="21"/>
      <c r="D79" s="24">
        <f t="shared" si="7"/>
        <v>0</v>
      </c>
      <c r="E79" s="21"/>
      <c r="H79" s="40"/>
      <c r="I79" s="40"/>
    </row>
    <row r="80" spans="1:9" ht="13.5" customHeight="1" x14ac:dyDescent="0.25">
      <c r="A80" s="35" t="s">
        <v>69</v>
      </c>
      <c r="B80" s="12" t="s">
        <v>70</v>
      </c>
      <c r="C80" s="21"/>
      <c r="D80" s="24">
        <f t="shared" si="7"/>
        <v>0</v>
      </c>
      <c r="E80" s="21"/>
      <c r="H80" s="40"/>
      <c r="I80" s="40"/>
    </row>
    <row r="81" spans="1:9" ht="13.5" customHeight="1" x14ac:dyDescent="0.25">
      <c r="A81" s="35" t="s">
        <v>31</v>
      </c>
      <c r="B81" s="12" t="s">
        <v>71</v>
      </c>
      <c r="C81" s="20">
        <f>SUM(C82:C86)</f>
        <v>6804</v>
      </c>
      <c r="D81" s="20">
        <f>SUM(D82:D86)</f>
        <v>6168</v>
      </c>
      <c r="E81" s="20">
        <f>SUM(E82:E86)</f>
        <v>12972</v>
      </c>
      <c r="H81" s="40"/>
      <c r="I81" s="40"/>
    </row>
    <row r="82" spans="1:9" ht="13.5" customHeight="1" x14ac:dyDescent="0.25">
      <c r="A82" s="35" t="s">
        <v>72</v>
      </c>
      <c r="B82" s="12" t="s">
        <v>73</v>
      </c>
      <c r="C82" s="21">
        <v>664</v>
      </c>
      <c r="D82" s="24">
        <f t="shared" ref="D82:D86" si="8">+E82-C82</f>
        <v>-664</v>
      </c>
      <c r="E82" s="21"/>
      <c r="H82" s="40"/>
      <c r="I82" s="40"/>
    </row>
    <row r="83" spans="1:9" ht="13.5" customHeight="1" x14ac:dyDescent="0.25">
      <c r="A83" s="35" t="s">
        <v>85</v>
      </c>
      <c r="B83" s="12" t="s">
        <v>86</v>
      </c>
      <c r="C83" s="21"/>
      <c r="D83" s="24">
        <f t="shared" si="8"/>
        <v>0</v>
      </c>
      <c r="E83" s="21"/>
      <c r="H83" s="40"/>
      <c r="I83" s="40"/>
    </row>
    <row r="84" spans="1:9" ht="13.5" customHeight="1" x14ac:dyDescent="0.25">
      <c r="A84" s="35" t="s">
        <v>74</v>
      </c>
      <c r="B84" s="12" t="s">
        <v>75</v>
      </c>
      <c r="C84" s="21">
        <v>168</v>
      </c>
      <c r="D84" s="24">
        <f t="shared" si="8"/>
        <v>6832</v>
      </c>
      <c r="E84" s="31">
        <v>7000</v>
      </c>
      <c r="H84" s="40"/>
      <c r="I84" s="40"/>
    </row>
    <row r="85" spans="1:9" ht="13.5" customHeight="1" x14ac:dyDescent="0.25">
      <c r="A85" s="35" t="s">
        <v>87</v>
      </c>
      <c r="B85" s="12" t="s">
        <v>61</v>
      </c>
      <c r="C85" s="21">
        <v>3318</v>
      </c>
      <c r="D85" s="24">
        <f t="shared" si="8"/>
        <v>0</v>
      </c>
      <c r="E85" s="31">
        <v>3318</v>
      </c>
      <c r="H85" s="40"/>
      <c r="I85" s="40"/>
    </row>
    <row r="86" spans="1:9" ht="13.5" customHeight="1" x14ac:dyDescent="0.25">
      <c r="A86" s="35" t="s">
        <v>76</v>
      </c>
      <c r="B86" s="12" t="s">
        <v>62</v>
      </c>
      <c r="C86" s="21">
        <v>2654</v>
      </c>
      <c r="D86" s="24">
        <f t="shared" si="8"/>
        <v>0</v>
      </c>
      <c r="E86" s="31">
        <v>2654</v>
      </c>
      <c r="H86" s="40"/>
      <c r="I86" s="40"/>
    </row>
    <row r="87" spans="1:9" ht="13.5" customHeight="1" x14ac:dyDescent="0.25">
      <c r="A87" s="35" t="s">
        <v>35</v>
      </c>
      <c r="B87" s="12" t="s">
        <v>94</v>
      </c>
      <c r="C87" s="20">
        <f>+C88</f>
        <v>0</v>
      </c>
      <c r="D87" s="20">
        <f>+D88</f>
        <v>0</v>
      </c>
      <c r="E87" s="20">
        <f>+E88</f>
        <v>0</v>
      </c>
      <c r="H87" s="40"/>
      <c r="I87" s="40"/>
    </row>
    <row r="88" spans="1:9" ht="13.5" customHeight="1" x14ac:dyDescent="0.25">
      <c r="A88" s="35" t="s">
        <v>97</v>
      </c>
      <c r="B88" s="12" t="s">
        <v>98</v>
      </c>
      <c r="C88" s="21"/>
      <c r="D88" s="21"/>
      <c r="E88" s="21"/>
      <c r="H88" s="40"/>
      <c r="I88" s="40"/>
    </row>
    <row r="89" spans="1:9" ht="13.5" customHeight="1" x14ac:dyDescent="0.25">
      <c r="A89" s="36" t="s">
        <v>50</v>
      </c>
      <c r="B89" s="25" t="s">
        <v>18</v>
      </c>
      <c r="C89" s="20">
        <f>+C90+C94+C100+C102+C105+C107+C109</f>
        <v>88439</v>
      </c>
      <c r="D89" s="20">
        <f>+D90+D94+D100+D102+D105+D107+D109</f>
        <v>-42024</v>
      </c>
      <c r="E89" s="20">
        <f>+E90+E94+E100+E102+E105+E107+E109</f>
        <v>46415</v>
      </c>
      <c r="H89" s="40"/>
      <c r="I89" s="40"/>
    </row>
    <row r="90" spans="1:9" ht="13.5" customHeight="1" x14ac:dyDescent="0.25">
      <c r="A90" s="35" t="s">
        <v>20</v>
      </c>
      <c r="B90" s="12" t="s">
        <v>65</v>
      </c>
      <c r="C90" s="23">
        <f>C91+C92+C93</f>
        <v>23094</v>
      </c>
      <c r="D90" s="23">
        <f>D91+D92+D93</f>
        <v>-918</v>
      </c>
      <c r="E90" s="23">
        <f>E91+E92+E93</f>
        <v>22176</v>
      </c>
      <c r="H90" s="40"/>
      <c r="I90" s="40"/>
    </row>
    <row r="91" spans="1:9" ht="13.5" customHeight="1" x14ac:dyDescent="0.25">
      <c r="A91" s="35" t="s">
        <v>66</v>
      </c>
      <c r="B91" s="12" t="s">
        <v>67</v>
      </c>
      <c r="C91" s="21">
        <f>15927+3849</f>
        <v>19776</v>
      </c>
      <c r="D91" s="24">
        <f t="shared" ref="D91:D93" si="9">+E91-C91</f>
        <v>0</v>
      </c>
      <c r="E91" s="31">
        <v>19776</v>
      </c>
      <c r="H91" s="40"/>
      <c r="I91" s="40"/>
    </row>
    <row r="92" spans="1:9" ht="13.5" customHeight="1" x14ac:dyDescent="0.25">
      <c r="A92" s="35" t="s">
        <v>68</v>
      </c>
      <c r="B92" s="12" t="s">
        <v>59</v>
      </c>
      <c r="C92" s="21"/>
      <c r="D92" s="24">
        <f t="shared" si="9"/>
        <v>0</v>
      </c>
      <c r="E92" s="31"/>
      <c r="H92" s="40"/>
      <c r="I92" s="40"/>
    </row>
    <row r="93" spans="1:9" ht="13.5" customHeight="1" x14ac:dyDescent="0.25">
      <c r="A93" s="35" t="s">
        <v>69</v>
      </c>
      <c r="B93" s="12" t="s">
        <v>70</v>
      </c>
      <c r="C93" s="21">
        <f>2654+664</f>
        <v>3318</v>
      </c>
      <c r="D93" s="24">
        <f t="shared" si="9"/>
        <v>-918</v>
      </c>
      <c r="E93" s="31">
        <v>2400</v>
      </c>
      <c r="H93" s="40"/>
      <c r="I93" s="40"/>
    </row>
    <row r="94" spans="1:9" ht="13.5" customHeight="1" x14ac:dyDescent="0.25">
      <c r="A94" s="35" t="s">
        <v>31</v>
      </c>
      <c r="B94" s="12" t="s">
        <v>71</v>
      </c>
      <c r="C94" s="20">
        <f>SUM(C95:C99)</f>
        <v>21369</v>
      </c>
      <c r="D94" s="20">
        <f>SUM(D95:D99)</f>
        <v>2870</v>
      </c>
      <c r="E94" s="20">
        <f>SUM(E95:E99)</f>
        <v>24239</v>
      </c>
      <c r="H94" s="40"/>
      <c r="I94" s="40"/>
    </row>
    <row r="95" spans="1:9" ht="13.5" customHeight="1" x14ac:dyDescent="0.25">
      <c r="A95" s="35" t="s">
        <v>72</v>
      </c>
      <c r="B95" s="12" t="s">
        <v>73</v>
      </c>
      <c r="C95" s="21">
        <v>8627</v>
      </c>
      <c r="D95" s="24">
        <f t="shared" ref="D95:D98" si="10">+E95-C95</f>
        <v>1323</v>
      </c>
      <c r="E95" s="31">
        <v>9950</v>
      </c>
      <c r="H95" s="40"/>
      <c r="I95" s="40"/>
    </row>
    <row r="96" spans="1:9" ht="13.5" customHeight="1" x14ac:dyDescent="0.25">
      <c r="A96" s="35" t="s">
        <v>85</v>
      </c>
      <c r="B96" s="12" t="s">
        <v>86</v>
      </c>
      <c r="C96" s="21"/>
      <c r="D96" s="24">
        <f t="shared" si="10"/>
        <v>0</v>
      </c>
      <c r="E96" s="31"/>
      <c r="H96" s="40"/>
      <c r="I96" s="40"/>
    </row>
    <row r="97" spans="1:9" ht="13.5" customHeight="1" x14ac:dyDescent="0.25">
      <c r="A97" s="35" t="s">
        <v>74</v>
      </c>
      <c r="B97" s="12" t="s">
        <v>75</v>
      </c>
      <c r="C97" s="21">
        <v>3716</v>
      </c>
      <c r="D97" s="24">
        <f t="shared" si="10"/>
        <v>0</v>
      </c>
      <c r="E97" s="31">
        <v>3716</v>
      </c>
      <c r="H97" s="40"/>
      <c r="I97" s="40"/>
    </row>
    <row r="98" spans="1:9" ht="13.5" customHeight="1" x14ac:dyDescent="0.25">
      <c r="A98" s="35" t="s">
        <v>87</v>
      </c>
      <c r="B98" s="12" t="s">
        <v>61</v>
      </c>
      <c r="C98" s="21">
        <v>5973</v>
      </c>
      <c r="D98" s="24">
        <f t="shared" si="10"/>
        <v>0</v>
      </c>
      <c r="E98" s="31">
        <v>5973</v>
      </c>
      <c r="H98" s="40"/>
      <c r="I98" s="40"/>
    </row>
    <row r="99" spans="1:9" ht="13.5" customHeight="1" x14ac:dyDescent="0.25">
      <c r="A99" s="35" t="s">
        <v>76</v>
      </c>
      <c r="B99" s="12" t="s">
        <v>62</v>
      </c>
      <c r="C99" s="21">
        <v>3053</v>
      </c>
      <c r="D99" s="21">
        <v>1547</v>
      </c>
      <c r="E99" s="31">
        <v>4600</v>
      </c>
      <c r="H99" s="40"/>
      <c r="I99" s="40"/>
    </row>
    <row r="100" spans="1:9" ht="13.5" customHeight="1" x14ac:dyDescent="0.25">
      <c r="A100" s="35" t="s">
        <v>32</v>
      </c>
      <c r="B100" s="12" t="s">
        <v>88</v>
      </c>
      <c r="C100" s="20">
        <f>+C101</f>
        <v>0</v>
      </c>
      <c r="D100" s="20">
        <f>+D101</f>
        <v>0</v>
      </c>
      <c r="E100" s="20">
        <f>+E101</f>
        <v>0</v>
      </c>
      <c r="H100" s="40"/>
      <c r="I100" s="40"/>
    </row>
    <row r="101" spans="1:9" ht="13.5" customHeight="1" x14ac:dyDescent="0.25">
      <c r="A101" s="35" t="s">
        <v>89</v>
      </c>
      <c r="B101" s="12" t="s">
        <v>90</v>
      </c>
      <c r="C101" s="21"/>
      <c r="D101" s="21"/>
      <c r="E101" s="21"/>
      <c r="H101" s="40"/>
      <c r="I101" s="40"/>
    </row>
    <row r="102" spans="1:9" ht="13.5" customHeight="1" x14ac:dyDescent="0.25">
      <c r="A102" s="35" t="s">
        <v>38</v>
      </c>
      <c r="B102" s="12" t="s">
        <v>103</v>
      </c>
      <c r="C102" s="20">
        <f>SUM(C103:C104)</f>
        <v>5664</v>
      </c>
      <c r="D102" s="20">
        <f>SUM(D103:D104)</f>
        <v>-5664</v>
      </c>
      <c r="E102" s="20">
        <f>SUM(E103:E104)</f>
        <v>0</v>
      </c>
      <c r="H102" s="40"/>
      <c r="I102" s="40"/>
    </row>
    <row r="103" spans="1:9" ht="13.5" customHeight="1" x14ac:dyDescent="0.25">
      <c r="A103" s="35" t="s">
        <v>104</v>
      </c>
      <c r="B103" s="12" t="s">
        <v>105</v>
      </c>
      <c r="C103" s="21"/>
      <c r="D103" s="24">
        <f t="shared" ref="D103:D104" si="11">+E103-C103</f>
        <v>0</v>
      </c>
      <c r="E103" s="21"/>
      <c r="H103" s="40"/>
      <c r="I103" s="40"/>
    </row>
    <row r="104" spans="1:9" ht="13.5" customHeight="1" x14ac:dyDescent="0.25">
      <c r="A104" s="35" t="s">
        <v>106</v>
      </c>
      <c r="B104" s="12" t="s">
        <v>107</v>
      </c>
      <c r="C104" s="21">
        <v>5664</v>
      </c>
      <c r="D104" s="24">
        <f t="shared" si="11"/>
        <v>-5664</v>
      </c>
      <c r="E104" s="21"/>
      <c r="H104" s="40"/>
      <c r="I104" s="40"/>
    </row>
    <row r="105" spans="1:9" ht="13.5" customHeight="1" x14ac:dyDescent="0.25">
      <c r="A105" s="35" t="s">
        <v>33</v>
      </c>
      <c r="B105" s="12" t="s">
        <v>82</v>
      </c>
      <c r="C105" s="20">
        <f>+C106</f>
        <v>0</v>
      </c>
      <c r="D105" s="20">
        <f>+D106</f>
        <v>0</v>
      </c>
      <c r="E105" s="20">
        <f>+E106</f>
        <v>0</v>
      </c>
      <c r="H105" s="40"/>
      <c r="I105" s="40"/>
    </row>
    <row r="106" spans="1:9" ht="13.5" customHeight="1" x14ac:dyDescent="0.25">
      <c r="A106" s="35" t="s">
        <v>83</v>
      </c>
      <c r="B106" s="12" t="s">
        <v>84</v>
      </c>
      <c r="C106" s="21"/>
      <c r="D106" s="21"/>
      <c r="E106" s="21"/>
      <c r="H106" s="40"/>
      <c r="I106" s="40"/>
    </row>
    <row r="107" spans="1:9" ht="13.5" customHeight="1" x14ac:dyDescent="0.25">
      <c r="A107" s="35" t="s">
        <v>36</v>
      </c>
      <c r="B107" s="12" t="s">
        <v>77</v>
      </c>
      <c r="C107" s="20">
        <f>+C108</f>
        <v>38312</v>
      </c>
      <c r="D107" s="20">
        <f>+D108</f>
        <v>-38312</v>
      </c>
      <c r="E107" s="20">
        <f>+E108</f>
        <v>0</v>
      </c>
      <c r="H107" s="40"/>
      <c r="I107" s="40"/>
    </row>
    <row r="108" spans="1:9" ht="13.5" customHeight="1" x14ac:dyDescent="0.25">
      <c r="A108" s="35" t="s">
        <v>78</v>
      </c>
      <c r="B108" s="12" t="s">
        <v>79</v>
      </c>
      <c r="C108" s="21">
        <v>38312</v>
      </c>
      <c r="D108" s="24">
        <f>+E108-C108</f>
        <v>-38312</v>
      </c>
      <c r="E108" s="21"/>
      <c r="H108" s="40"/>
      <c r="I108" s="40"/>
    </row>
    <row r="109" spans="1:9" ht="13.5" customHeight="1" x14ac:dyDescent="0.25">
      <c r="A109" s="35" t="s">
        <v>35</v>
      </c>
      <c r="B109" s="12" t="s">
        <v>94</v>
      </c>
      <c r="C109" s="20">
        <f>+C110</f>
        <v>0</v>
      </c>
      <c r="D109" s="20">
        <f>+D110</f>
        <v>0</v>
      </c>
      <c r="E109" s="20">
        <f>+E110</f>
        <v>0</v>
      </c>
      <c r="H109" s="40"/>
      <c r="I109" s="40"/>
    </row>
    <row r="110" spans="1:9" ht="13.5" customHeight="1" x14ac:dyDescent="0.25">
      <c r="A110" s="35" t="s">
        <v>97</v>
      </c>
      <c r="B110" s="12" t="s">
        <v>98</v>
      </c>
      <c r="C110" s="21"/>
      <c r="D110" s="21"/>
      <c r="E110" s="21"/>
      <c r="H110" s="40"/>
      <c r="I110" s="40"/>
    </row>
    <row r="111" spans="1:9" ht="13.5" customHeight="1" x14ac:dyDescent="0.25">
      <c r="A111" s="36" t="s">
        <v>57</v>
      </c>
      <c r="B111" s="25" t="s">
        <v>19</v>
      </c>
      <c r="C111" s="20"/>
      <c r="D111" s="20"/>
      <c r="E111" s="20"/>
      <c r="H111" s="40"/>
      <c r="I111" s="40"/>
    </row>
    <row r="112" spans="1:9" ht="13.5" customHeight="1" x14ac:dyDescent="0.25">
      <c r="A112" s="35" t="s">
        <v>20</v>
      </c>
      <c r="B112" s="12" t="s">
        <v>65</v>
      </c>
      <c r="C112" s="20"/>
      <c r="D112" s="20"/>
      <c r="E112" s="20"/>
      <c r="H112" s="40"/>
      <c r="I112" s="40"/>
    </row>
    <row r="113" spans="1:9" ht="13.5" customHeight="1" x14ac:dyDescent="0.25">
      <c r="A113" s="35" t="s">
        <v>66</v>
      </c>
      <c r="B113" s="12" t="s">
        <v>67</v>
      </c>
      <c r="C113" s="21"/>
      <c r="D113" s="21"/>
      <c r="E113" s="21"/>
      <c r="H113" s="40"/>
      <c r="I113" s="40"/>
    </row>
    <row r="114" spans="1:9" ht="13.5" customHeight="1" x14ac:dyDescent="0.25">
      <c r="A114" s="35" t="s">
        <v>69</v>
      </c>
      <c r="B114" s="12" t="s">
        <v>70</v>
      </c>
      <c r="C114" s="21"/>
      <c r="D114" s="21"/>
      <c r="E114" s="21"/>
      <c r="H114" s="40"/>
      <c r="I114" s="40"/>
    </row>
    <row r="115" spans="1:9" ht="13.5" customHeight="1" x14ac:dyDescent="0.25">
      <c r="A115" s="35" t="s">
        <v>31</v>
      </c>
      <c r="B115" s="12" t="s">
        <v>71</v>
      </c>
      <c r="C115" s="20"/>
      <c r="D115" s="20"/>
      <c r="E115" s="20"/>
      <c r="H115" s="40"/>
      <c r="I115" s="40"/>
    </row>
    <row r="116" spans="1:9" ht="13.5" customHeight="1" x14ac:dyDescent="0.25">
      <c r="A116" s="35" t="s">
        <v>72</v>
      </c>
      <c r="B116" s="12" t="s">
        <v>73</v>
      </c>
      <c r="C116" s="21"/>
      <c r="D116" s="21"/>
      <c r="E116" s="21"/>
      <c r="H116" s="40"/>
      <c r="I116" s="40"/>
    </row>
    <row r="117" spans="1:9" ht="13.5" customHeight="1" x14ac:dyDescent="0.25">
      <c r="A117" s="35" t="s">
        <v>85</v>
      </c>
      <c r="B117" s="12" t="s">
        <v>86</v>
      </c>
      <c r="C117" s="21"/>
      <c r="D117" s="21"/>
      <c r="E117" s="21"/>
      <c r="H117" s="40"/>
      <c r="I117" s="40"/>
    </row>
    <row r="118" spans="1:9" ht="13.5" customHeight="1" x14ac:dyDescent="0.25">
      <c r="A118" s="35" t="s">
        <v>74</v>
      </c>
      <c r="B118" s="12" t="s">
        <v>75</v>
      </c>
      <c r="C118" s="21"/>
      <c r="D118" s="21"/>
      <c r="E118" s="21"/>
      <c r="H118" s="40"/>
      <c r="I118" s="40"/>
    </row>
    <row r="119" spans="1:9" ht="13.5" customHeight="1" x14ac:dyDescent="0.25">
      <c r="A119" s="35" t="s">
        <v>35</v>
      </c>
      <c r="B119" s="12" t="s">
        <v>94</v>
      </c>
      <c r="C119" s="20">
        <f>+C120</f>
        <v>0</v>
      </c>
      <c r="D119" s="20">
        <f>+D120</f>
        <v>0</v>
      </c>
      <c r="E119" s="20">
        <f>+E120</f>
        <v>0</v>
      </c>
      <c r="H119" s="40"/>
      <c r="I119" s="40"/>
    </row>
    <row r="120" spans="1:9" ht="13.5" customHeight="1" x14ac:dyDescent="0.25">
      <c r="A120" s="35" t="s">
        <v>97</v>
      </c>
      <c r="B120" s="12" t="s">
        <v>98</v>
      </c>
      <c r="C120" s="21"/>
      <c r="D120" s="21"/>
      <c r="E120" s="21"/>
      <c r="H120" s="40"/>
      <c r="I120" s="40"/>
    </row>
    <row r="121" spans="1:9" ht="13.5" customHeight="1" x14ac:dyDescent="0.25">
      <c r="A121" s="32" t="s">
        <v>22</v>
      </c>
      <c r="B121" s="16" t="s">
        <v>23</v>
      </c>
      <c r="C121" s="14">
        <f>C123+C152+C182+C191+C213+C231</f>
        <v>1651093</v>
      </c>
      <c r="D121" s="14">
        <f>D123+D152+D182+D191+D213+D231</f>
        <v>146457</v>
      </c>
      <c r="E121" s="14">
        <f>E123+E152+E182+E191+E213+E231</f>
        <v>1797550</v>
      </c>
      <c r="H121" s="40"/>
      <c r="I121" s="40"/>
    </row>
    <row r="122" spans="1:9" ht="13.5" customHeight="1" x14ac:dyDescent="0.25">
      <c r="A122" s="35" t="s">
        <v>47</v>
      </c>
      <c r="B122" s="12" t="s">
        <v>48</v>
      </c>
      <c r="C122" s="20"/>
      <c r="D122" s="20"/>
      <c r="E122" s="20"/>
      <c r="H122" s="40"/>
      <c r="I122" s="40"/>
    </row>
    <row r="123" spans="1:9" ht="13.5" customHeight="1" x14ac:dyDescent="0.25">
      <c r="A123" s="36" t="s">
        <v>20</v>
      </c>
      <c r="B123" s="25" t="s">
        <v>21</v>
      </c>
      <c r="C123" s="20">
        <f>+C124+C128+C134+C137+C139+C141+C143+C148+C150</f>
        <v>66629</v>
      </c>
      <c r="D123" s="20">
        <f>+D124+D128+D134+D137+D139+D141+D143+D148+D150</f>
        <v>6381</v>
      </c>
      <c r="E123" s="20">
        <f>+E124+E128+E134+E137+E139+E141+E143+E148+E150</f>
        <v>73010</v>
      </c>
      <c r="H123" s="40"/>
      <c r="I123" s="40"/>
    </row>
    <row r="124" spans="1:9" ht="13.5" customHeight="1" x14ac:dyDescent="0.25">
      <c r="A124" s="35" t="s">
        <v>20</v>
      </c>
      <c r="B124" s="12" t="s">
        <v>65</v>
      </c>
      <c r="C124" s="20">
        <f>SUM(C125:C127)</f>
        <v>28934</v>
      </c>
      <c r="D124" s="20">
        <f>SUM(D125:D127)</f>
        <v>21266</v>
      </c>
      <c r="E124" s="20">
        <f>SUM(E125:E127)</f>
        <v>50200</v>
      </c>
      <c r="H124" s="40"/>
      <c r="I124" s="40"/>
    </row>
    <row r="125" spans="1:9" ht="13.5" customHeight="1" x14ac:dyDescent="0.25">
      <c r="A125" s="35" t="s">
        <v>66</v>
      </c>
      <c r="B125" s="12" t="s">
        <v>67</v>
      </c>
      <c r="C125" s="21">
        <v>24818</v>
      </c>
      <c r="D125" s="21">
        <v>16082</v>
      </c>
      <c r="E125" s="21">
        <v>40900</v>
      </c>
      <c r="H125" s="40"/>
      <c r="I125" s="40"/>
    </row>
    <row r="126" spans="1:9" ht="13.5" customHeight="1" x14ac:dyDescent="0.25">
      <c r="A126" s="35" t="s">
        <v>68</v>
      </c>
      <c r="B126" s="12" t="s">
        <v>59</v>
      </c>
      <c r="C126" s="21"/>
      <c r="D126" s="21">
        <v>2450</v>
      </c>
      <c r="E126" s="21">
        <v>2450</v>
      </c>
      <c r="H126" s="40"/>
      <c r="I126" s="40"/>
    </row>
    <row r="127" spans="1:9" ht="13.5" customHeight="1" x14ac:dyDescent="0.25">
      <c r="A127" s="35" t="s">
        <v>69</v>
      </c>
      <c r="B127" s="12" t="s">
        <v>70</v>
      </c>
      <c r="C127" s="21">
        <v>4116</v>
      </c>
      <c r="D127" s="21">
        <v>2734</v>
      </c>
      <c r="E127" s="21">
        <v>6850</v>
      </c>
      <c r="H127" s="40"/>
      <c r="I127" s="40"/>
    </row>
    <row r="128" spans="1:9" ht="13.5" customHeight="1" x14ac:dyDescent="0.25">
      <c r="A128" s="35" t="s">
        <v>31</v>
      </c>
      <c r="B128" s="12" t="s">
        <v>71</v>
      </c>
      <c r="C128" s="20">
        <f>SUM(C129:C133)</f>
        <v>37164</v>
      </c>
      <c r="D128" s="20">
        <f>SUM(D129:D133)</f>
        <v>-14754</v>
      </c>
      <c r="E128" s="20">
        <f>SUM(E129:E133)</f>
        <v>22410</v>
      </c>
      <c r="H128" s="40"/>
      <c r="I128" s="40"/>
    </row>
    <row r="129" spans="1:9" ht="13.5" customHeight="1" x14ac:dyDescent="0.25">
      <c r="A129" s="35" t="s">
        <v>72</v>
      </c>
      <c r="B129" s="12" t="s">
        <v>73</v>
      </c>
      <c r="C129" s="21">
        <v>1195</v>
      </c>
      <c r="D129" s="21">
        <v>205</v>
      </c>
      <c r="E129" s="21">
        <v>1400</v>
      </c>
      <c r="H129" s="40"/>
      <c r="I129" s="40"/>
    </row>
    <row r="130" spans="1:9" ht="13.5" customHeight="1" x14ac:dyDescent="0.25">
      <c r="A130" s="35" t="s">
        <v>85</v>
      </c>
      <c r="B130" s="12" t="s">
        <v>86</v>
      </c>
      <c r="C130" s="21"/>
      <c r="D130" s="21"/>
      <c r="E130" s="21"/>
      <c r="H130" s="40"/>
      <c r="I130" s="40"/>
    </row>
    <row r="131" spans="1:9" ht="13.5" customHeight="1" x14ac:dyDescent="0.25">
      <c r="A131" s="35" t="s">
        <v>74</v>
      </c>
      <c r="B131" s="12" t="s">
        <v>75</v>
      </c>
      <c r="C131" s="21">
        <v>28006</v>
      </c>
      <c r="D131" s="21">
        <v>-14256</v>
      </c>
      <c r="E131" s="21">
        <v>13750</v>
      </c>
      <c r="H131" s="40"/>
      <c r="I131" s="40"/>
    </row>
    <row r="132" spans="1:9" ht="13.5" customHeight="1" x14ac:dyDescent="0.25">
      <c r="A132" s="35" t="s">
        <v>87</v>
      </c>
      <c r="B132" s="12" t="s">
        <v>61</v>
      </c>
      <c r="C132" s="21">
        <v>3053</v>
      </c>
      <c r="D132" s="21">
        <v>-1753</v>
      </c>
      <c r="E132" s="21">
        <v>1300</v>
      </c>
      <c r="H132" s="40"/>
      <c r="I132" s="40"/>
    </row>
    <row r="133" spans="1:9" ht="13.5" customHeight="1" x14ac:dyDescent="0.25">
      <c r="A133" s="35" t="s">
        <v>76</v>
      </c>
      <c r="B133" s="12" t="s">
        <v>62</v>
      </c>
      <c r="C133" s="21">
        <v>4910</v>
      </c>
      <c r="D133" s="21">
        <v>1050</v>
      </c>
      <c r="E133" s="21">
        <v>5960</v>
      </c>
      <c r="H133" s="40"/>
      <c r="I133" s="40"/>
    </row>
    <row r="134" spans="1:9" ht="13.5" customHeight="1" x14ac:dyDescent="0.25">
      <c r="A134" s="35" t="s">
        <v>32</v>
      </c>
      <c r="B134" s="12" t="s">
        <v>88</v>
      </c>
      <c r="C134" s="20">
        <f>SUM(C135:C136)</f>
        <v>0</v>
      </c>
      <c r="D134" s="20">
        <f>SUM(D135:D136)</f>
        <v>400</v>
      </c>
      <c r="E134" s="20">
        <f>SUM(E135:E136)</f>
        <v>400</v>
      </c>
      <c r="H134" s="40"/>
      <c r="I134" s="40"/>
    </row>
    <row r="135" spans="1:9" ht="13.5" customHeight="1" x14ac:dyDescent="0.25">
      <c r="A135" s="35" t="s">
        <v>110</v>
      </c>
      <c r="B135" s="12" t="s">
        <v>111</v>
      </c>
      <c r="C135" s="21"/>
      <c r="D135" s="21"/>
      <c r="E135" s="21"/>
      <c r="H135" s="40"/>
      <c r="I135" s="40"/>
    </row>
    <row r="136" spans="1:9" ht="13.5" customHeight="1" x14ac:dyDescent="0.25">
      <c r="A136" s="35" t="s">
        <v>89</v>
      </c>
      <c r="B136" s="12" t="s">
        <v>90</v>
      </c>
      <c r="C136" s="21"/>
      <c r="D136" s="21">
        <v>400</v>
      </c>
      <c r="E136" s="21">
        <v>400</v>
      </c>
      <c r="H136" s="40"/>
      <c r="I136" s="40"/>
    </row>
    <row r="137" spans="1:9" ht="13.5" customHeight="1" x14ac:dyDescent="0.25">
      <c r="A137" s="35" t="s">
        <v>33</v>
      </c>
      <c r="B137" s="12" t="s">
        <v>82</v>
      </c>
      <c r="C137" s="20">
        <f>+C138</f>
        <v>0</v>
      </c>
      <c r="D137" s="20">
        <f>+D138</f>
        <v>0</v>
      </c>
      <c r="E137" s="20">
        <f>+E138</f>
        <v>0</v>
      </c>
      <c r="H137" s="40"/>
      <c r="I137" s="40"/>
    </row>
    <row r="138" spans="1:9" ht="13.5" customHeight="1" x14ac:dyDescent="0.25">
      <c r="A138" s="35" t="s">
        <v>83</v>
      </c>
      <c r="B138" s="12" t="s">
        <v>84</v>
      </c>
      <c r="C138" s="21"/>
      <c r="D138" s="21"/>
      <c r="E138" s="21"/>
      <c r="H138" s="40"/>
      <c r="I138" s="40"/>
    </row>
    <row r="139" spans="1:9" ht="13.5" customHeight="1" x14ac:dyDescent="0.25">
      <c r="A139" s="35" t="s">
        <v>36</v>
      </c>
      <c r="B139" s="12" t="s">
        <v>77</v>
      </c>
      <c r="C139" s="20">
        <f>+C140</f>
        <v>0</v>
      </c>
      <c r="D139" s="20">
        <f>+D140</f>
        <v>0</v>
      </c>
      <c r="E139" s="20">
        <f>+E140</f>
        <v>0</v>
      </c>
      <c r="H139" s="40"/>
      <c r="I139" s="40"/>
    </row>
    <row r="140" spans="1:9" ht="13.5" customHeight="1" x14ac:dyDescent="0.25">
      <c r="A140" s="35" t="s">
        <v>78</v>
      </c>
      <c r="B140" s="12" t="s">
        <v>79</v>
      </c>
      <c r="C140" s="21"/>
      <c r="D140" s="21"/>
      <c r="E140" s="21"/>
      <c r="H140" s="40"/>
      <c r="I140" s="40"/>
    </row>
    <row r="141" spans="1:9" ht="13.5" customHeight="1" x14ac:dyDescent="0.25">
      <c r="A141" s="35" t="s">
        <v>34</v>
      </c>
      <c r="B141" s="12" t="s">
        <v>91</v>
      </c>
      <c r="C141" s="20">
        <f>+C142</f>
        <v>0</v>
      </c>
      <c r="D141" s="20">
        <f>+D142</f>
        <v>0</v>
      </c>
      <c r="E141" s="20">
        <f>+E142</f>
        <v>0</v>
      </c>
      <c r="H141" s="40"/>
      <c r="I141" s="40"/>
    </row>
    <row r="142" spans="1:9" ht="13.5" customHeight="1" x14ac:dyDescent="0.25">
      <c r="A142" s="35" t="s">
        <v>92</v>
      </c>
      <c r="B142" s="12" t="s">
        <v>93</v>
      </c>
      <c r="C142" s="21"/>
      <c r="D142" s="21"/>
      <c r="E142" s="21"/>
      <c r="H142" s="40"/>
      <c r="I142" s="40"/>
    </row>
    <row r="143" spans="1:9" ht="13.5" customHeight="1" x14ac:dyDescent="0.25">
      <c r="A143" s="35" t="s">
        <v>35</v>
      </c>
      <c r="B143" s="12" t="s">
        <v>94</v>
      </c>
      <c r="C143" s="20">
        <f>SUM(C144:C147)</f>
        <v>531</v>
      </c>
      <c r="D143" s="20">
        <f>SUM(D144:D147)</f>
        <v>-531</v>
      </c>
      <c r="E143" s="20">
        <f>SUM(E144:E147)</f>
        <v>0</v>
      </c>
      <c r="H143" s="40"/>
      <c r="I143" s="40"/>
    </row>
    <row r="144" spans="1:9" ht="13.5" customHeight="1" x14ac:dyDescent="0.25">
      <c r="A144" s="35" t="s">
        <v>97</v>
      </c>
      <c r="B144" s="12" t="s">
        <v>98</v>
      </c>
      <c r="C144" s="21"/>
      <c r="D144" s="21"/>
      <c r="E144" s="21"/>
      <c r="H144" s="40"/>
      <c r="I144" s="40"/>
    </row>
    <row r="145" spans="1:9" ht="13.5" customHeight="1" x14ac:dyDescent="0.25">
      <c r="A145" s="35" t="s">
        <v>116</v>
      </c>
      <c r="B145" s="12" t="s">
        <v>117</v>
      </c>
      <c r="C145" s="21"/>
      <c r="D145" s="21"/>
      <c r="E145" s="21"/>
      <c r="H145" s="40"/>
      <c r="I145" s="40"/>
    </row>
    <row r="146" spans="1:9" ht="13.5" customHeight="1" x14ac:dyDescent="0.25">
      <c r="A146" s="35" t="s">
        <v>99</v>
      </c>
      <c r="B146" s="12" t="s">
        <v>100</v>
      </c>
      <c r="C146" s="21">
        <v>531</v>
      </c>
      <c r="D146" s="21">
        <v>-531</v>
      </c>
      <c r="E146" s="21"/>
      <c r="H146" s="40"/>
      <c r="I146" s="40"/>
    </row>
    <row r="147" spans="1:9" ht="13.5" customHeight="1" x14ac:dyDescent="0.25">
      <c r="A147" s="35" t="s">
        <v>101</v>
      </c>
      <c r="B147" s="12" t="s">
        <v>102</v>
      </c>
      <c r="C147" s="21"/>
      <c r="D147" s="21"/>
      <c r="E147" s="21"/>
      <c r="H147" s="40"/>
      <c r="I147" s="40"/>
    </row>
    <row r="148" spans="1:9" ht="13.5" customHeight="1" x14ac:dyDescent="0.25">
      <c r="A148" s="35" t="s">
        <v>37</v>
      </c>
      <c r="B148" s="12" t="s">
        <v>80</v>
      </c>
      <c r="C148" s="20">
        <f>+C149</f>
        <v>0</v>
      </c>
      <c r="D148" s="20">
        <f>+D149</f>
        <v>0</v>
      </c>
      <c r="E148" s="20">
        <f>+E149</f>
        <v>0</v>
      </c>
      <c r="H148" s="40"/>
      <c r="I148" s="40"/>
    </row>
    <row r="149" spans="1:9" ht="13.5" customHeight="1" x14ac:dyDescent="0.25">
      <c r="A149" s="35" t="s">
        <v>81</v>
      </c>
      <c r="B149" s="12" t="s">
        <v>60</v>
      </c>
      <c r="C149" s="21"/>
      <c r="D149" s="21"/>
      <c r="E149" s="21"/>
      <c r="H149" s="40"/>
      <c r="I149" s="40"/>
    </row>
    <row r="150" spans="1:9" ht="13.5" customHeight="1" x14ac:dyDescent="0.25">
      <c r="A150" s="35" t="s">
        <v>39</v>
      </c>
      <c r="B150" s="12" t="s">
        <v>118</v>
      </c>
      <c r="C150" s="20">
        <f>+C151</f>
        <v>0</v>
      </c>
      <c r="D150" s="20">
        <f>+D151</f>
        <v>0</v>
      </c>
      <c r="E150" s="20">
        <f>+E151</f>
        <v>0</v>
      </c>
      <c r="H150" s="40"/>
      <c r="I150" s="40"/>
    </row>
    <row r="151" spans="1:9" ht="13.5" customHeight="1" x14ac:dyDescent="0.25">
      <c r="A151" s="35" t="s">
        <v>119</v>
      </c>
      <c r="B151" s="12" t="s">
        <v>120</v>
      </c>
      <c r="C151" s="21"/>
      <c r="D151" s="21"/>
      <c r="E151" s="21"/>
      <c r="H151" s="40"/>
      <c r="I151" s="40"/>
    </row>
    <row r="152" spans="1:9" ht="13.5" customHeight="1" x14ac:dyDescent="0.25">
      <c r="A152" s="36" t="s">
        <v>14</v>
      </c>
      <c r="B152" s="25" t="s">
        <v>15</v>
      </c>
      <c r="C152" s="20">
        <f>+C153+C157+C163+C165+C167+C169+C172+C175+C180</f>
        <v>1584464</v>
      </c>
      <c r="D152" s="20">
        <f>+D153+D157+D163+D165+D167+D169+D172+D175+D180</f>
        <v>90036</v>
      </c>
      <c r="E152" s="20">
        <f>+E153+E157+E163+E165+E167+E169+E172+E175+E180</f>
        <v>1674500</v>
      </c>
      <c r="H152" s="40"/>
      <c r="I152" s="40"/>
    </row>
    <row r="153" spans="1:9" ht="13.5" customHeight="1" x14ac:dyDescent="0.25">
      <c r="A153" s="35" t="s">
        <v>20</v>
      </c>
      <c r="B153" s="12" t="s">
        <v>65</v>
      </c>
      <c r="C153" s="20">
        <f>SUM(C154:C156)</f>
        <v>1080833</v>
      </c>
      <c r="D153" s="20">
        <f>SUM(D154:D156)</f>
        <v>32247</v>
      </c>
      <c r="E153" s="20">
        <f>SUM(E154:E156)</f>
        <v>1113080</v>
      </c>
      <c r="H153" s="40"/>
      <c r="I153" s="40"/>
    </row>
    <row r="154" spans="1:9" ht="13.5" customHeight="1" x14ac:dyDescent="0.25">
      <c r="A154" s="35" t="s">
        <v>66</v>
      </c>
      <c r="B154" s="12" t="s">
        <v>67</v>
      </c>
      <c r="C154" s="21">
        <v>861400</v>
      </c>
      <c r="D154" s="21">
        <v>-50</v>
      </c>
      <c r="E154" s="21">
        <v>861350</v>
      </c>
      <c r="H154" s="40"/>
      <c r="I154" s="40"/>
    </row>
    <row r="155" spans="1:9" ht="13.5" customHeight="1" x14ac:dyDescent="0.25">
      <c r="A155" s="35" t="s">
        <v>68</v>
      </c>
      <c r="B155" s="12" t="s">
        <v>59</v>
      </c>
      <c r="C155" s="21">
        <v>77127</v>
      </c>
      <c r="D155" s="21">
        <v>33123</v>
      </c>
      <c r="E155" s="21">
        <v>110250</v>
      </c>
      <c r="H155" s="40"/>
      <c r="I155" s="40"/>
    </row>
    <row r="156" spans="1:9" ht="13.5" customHeight="1" x14ac:dyDescent="0.25">
      <c r="A156" s="35" t="s">
        <v>69</v>
      </c>
      <c r="B156" s="12" t="s">
        <v>70</v>
      </c>
      <c r="C156" s="21">
        <v>142306</v>
      </c>
      <c r="D156" s="21">
        <v>-826</v>
      </c>
      <c r="E156" s="21">
        <v>141480</v>
      </c>
      <c r="H156" s="40"/>
      <c r="I156" s="40"/>
    </row>
    <row r="157" spans="1:9" ht="13.5" customHeight="1" x14ac:dyDescent="0.25">
      <c r="A157" s="35" t="s">
        <v>31</v>
      </c>
      <c r="B157" s="12" t="s">
        <v>71</v>
      </c>
      <c r="C157" s="20">
        <f>SUM(C158:C162)</f>
        <v>368054</v>
      </c>
      <c r="D157" s="20">
        <f>SUM(D158:D162)</f>
        <v>122346</v>
      </c>
      <c r="E157" s="20">
        <f>SUM(E158:E162)</f>
        <v>490400</v>
      </c>
      <c r="H157" s="40"/>
      <c r="I157" s="40"/>
    </row>
    <row r="158" spans="1:9" ht="13.5" customHeight="1" x14ac:dyDescent="0.25">
      <c r="A158" s="35" t="s">
        <v>72</v>
      </c>
      <c r="B158" s="12" t="s">
        <v>73</v>
      </c>
      <c r="C158" s="21">
        <v>31185</v>
      </c>
      <c r="D158" s="21">
        <v>39065</v>
      </c>
      <c r="E158" s="21">
        <v>70250</v>
      </c>
      <c r="H158" s="40"/>
      <c r="I158" s="40"/>
    </row>
    <row r="159" spans="1:9" ht="13.5" customHeight="1" x14ac:dyDescent="0.25">
      <c r="A159" s="35" t="s">
        <v>85</v>
      </c>
      <c r="B159" s="12" t="s">
        <v>86</v>
      </c>
      <c r="C159" s="21">
        <v>53887</v>
      </c>
      <c r="D159" s="21">
        <v>18863</v>
      </c>
      <c r="E159" s="21">
        <v>72750</v>
      </c>
      <c r="H159" s="40"/>
      <c r="I159" s="40"/>
    </row>
    <row r="160" spans="1:9" ht="13.5" customHeight="1" x14ac:dyDescent="0.25">
      <c r="A160" s="35" t="s">
        <v>74</v>
      </c>
      <c r="B160" s="12" t="s">
        <v>75</v>
      </c>
      <c r="C160" s="21">
        <v>216355</v>
      </c>
      <c r="D160" s="21">
        <v>37555</v>
      </c>
      <c r="E160" s="21">
        <v>253910</v>
      </c>
      <c r="H160" s="40"/>
      <c r="I160" s="40"/>
    </row>
    <row r="161" spans="1:9" ht="13.5" customHeight="1" x14ac:dyDescent="0.25">
      <c r="A161" s="35" t="s">
        <v>87</v>
      </c>
      <c r="B161" s="12" t="s">
        <v>61</v>
      </c>
      <c r="C161" s="21">
        <v>21634</v>
      </c>
      <c r="D161" s="21">
        <v>20486</v>
      </c>
      <c r="E161" s="21">
        <v>42120</v>
      </c>
      <c r="H161" s="40"/>
      <c r="I161" s="40"/>
    </row>
    <row r="162" spans="1:9" ht="13.5" customHeight="1" x14ac:dyDescent="0.25">
      <c r="A162" s="35" t="s">
        <v>76</v>
      </c>
      <c r="B162" s="12" t="s">
        <v>62</v>
      </c>
      <c r="C162" s="21">
        <v>44993</v>
      </c>
      <c r="D162" s="21">
        <v>6377</v>
      </c>
      <c r="E162" s="21">
        <v>51370</v>
      </c>
      <c r="H162" s="40"/>
      <c r="I162" s="40"/>
    </row>
    <row r="163" spans="1:9" ht="13.5" customHeight="1" x14ac:dyDescent="0.25">
      <c r="A163" s="35" t="s">
        <v>32</v>
      </c>
      <c r="B163" s="12" t="s">
        <v>88</v>
      </c>
      <c r="C163" s="20">
        <f>+C164</f>
        <v>15793</v>
      </c>
      <c r="D163" s="20">
        <f>+D164</f>
        <v>-4123</v>
      </c>
      <c r="E163" s="20">
        <f>+E164</f>
        <v>11670</v>
      </c>
      <c r="H163" s="40"/>
      <c r="I163" s="40"/>
    </row>
    <row r="164" spans="1:9" ht="13.5" customHeight="1" x14ac:dyDescent="0.25">
      <c r="A164" s="35" t="s">
        <v>89</v>
      </c>
      <c r="B164" s="12" t="s">
        <v>90</v>
      </c>
      <c r="C164" s="21">
        <v>15793</v>
      </c>
      <c r="D164" s="21">
        <v>-4123</v>
      </c>
      <c r="E164" s="21">
        <v>11670</v>
      </c>
      <c r="H164" s="40"/>
      <c r="I164" s="40"/>
    </row>
    <row r="165" spans="1:9" ht="13.5" customHeight="1" x14ac:dyDescent="0.25">
      <c r="A165" s="35" t="s">
        <v>38</v>
      </c>
      <c r="B165" s="12" t="s">
        <v>103</v>
      </c>
      <c r="C165" s="20">
        <f>+C166</f>
        <v>0</v>
      </c>
      <c r="D165" s="20">
        <f>+D166</f>
        <v>0</v>
      </c>
      <c r="E165" s="20">
        <f>+E166</f>
        <v>0</v>
      </c>
      <c r="H165" s="40"/>
      <c r="I165" s="40"/>
    </row>
    <row r="166" spans="1:9" ht="13.5" customHeight="1" x14ac:dyDescent="0.25">
      <c r="A166" s="35" t="s">
        <v>106</v>
      </c>
      <c r="B166" s="12" t="s">
        <v>107</v>
      </c>
      <c r="C166" s="21"/>
      <c r="D166" s="21"/>
      <c r="E166" s="21"/>
      <c r="H166" s="40"/>
      <c r="I166" s="40"/>
    </row>
    <row r="167" spans="1:9" ht="13.5" customHeight="1" x14ac:dyDescent="0.25">
      <c r="A167" s="35" t="s">
        <v>33</v>
      </c>
      <c r="B167" s="12" t="s">
        <v>82</v>
      </c>
      <c r="C167" s="20">
        <f>+C168</f>
        <v>3318</v>
      </c>
      <c r="D167" s="20">
        <f>+D168</f>
        <v>-1768</v>
      </c>
      <c r="E167" s="20">
        <f>+E168</f>
        <v>1550</v>
      </c>
      <c r="H167" s="40"/>
      <c r="I167" s="40"/>
    </row>
    <row r="168" spans="1:9" ht="13.5" customHeight="1" x14ac:dyDescent="0.25">
      <c r="A168" s="35" t="s">
        <v>83</v>
      </c>
      <c r="B168" s="12" t="s">
        <v>84</v>
      </c>
      <c r="C168" s="21">
        <v>3318</v>
      </c>
      <c r="D168" s="21">
        <v>-1768</v>
      </c>
      <c r="E168" s="21">
        <v>1550</v>
      </c>
      <c r="H168" s="40"/>
      <c r="I168" s="40"/>
    </row>
    <row r="169" spans="1:9" ht="13.5" customHeight="1" x14ac:dyDescent="0.25">
      <c r="A169" s="35" t="s">
        <v>36</v>
      </c>
      <c r="B169" s="12" t="s">
        <v>77</v>
      </c>
      <c r="C169" s="20">
        <f>SUM(C170:C171)</f>
        <v>4380</v>
      </c>
      <c r="D169" s="20">
        <f>SUM(D170:D171)</f>
        <v>3620</v>
      </c>
      <c r="E169" s="20">
        <f>SUM(E170:E171)</f>
        <v>8000</v>
      </c>
      <c r="H169" s="40"/>
      <c r="I169" s="40"/>
    </row>
    <row r="170" spans="1:9" ht="13.5" customHeight="1" x14ac:dyDescent="0.25">
      <c r="A170" s="35" t="s">
        <v>78</v>
      </c>
      <c r="B170" s="12" t="s">
        <v>79</v>
      </c>
      <c r="C170" s="21">
        <v>4380</v>
      </c>
      <c r="D170" s="21">
        <v>3620</v>
      </c>
      <c r="E170" s="21">
        <v>8000</v>
      </c>
      <c r="H170" s="40"/>
      <c r="I170" s="40"/>
    </row>
    <row r="171" spans="1:9" ht="13.5" customHeight="1" x14ac:dyDescent="0.25">
      <c r="A171" s="35" t="s">
        <v>112</v>
      </c>
      <c r="B171" s="12" t="s">
        <v>113</v>
      </c>
      <c r="C171" s="21"/>
      <c r="D171" s="21"/>
      <c r="E171" s="21"/>
      <c r="H171" s="40"/>
      <c r="I171" s="40"/>
    </row>
    <row r="172" spans="1:9" ht="13.5" customHeight="1" x14ac:dyDescent="0.25">
      <c r="A172" s="35" t="s">
        <v>34</v>
      </c>
      <c r="B172" s="12" t="s">
        <v>91</v>
      </c>
      <c r="C172" s="20">
        <f>SUM(C173:C174)</f>
        <v>0</v>
      </c>
      <c r="D172" s="20">
        <f>SUM(D173:D174)</f>
        <v>0</v>
      </c>
      <c r="E172" s="20">
        <f>SUM(E173:E174)</f>
        <v>0</v>
      </c>
      <c r="H172" s="40"/>
      <c r="I172" s="40"/>
    </row>
    <row r="173" spans="1:9" ht="13.5" customHeight="1" x14ac:dyDescent="0.25">
      <c r="A173" s="35" t="s">
        <v>114</v>
      </c>
      <c r="B173" s="12" t="s">
        <v>115</v>
      </c>
      <c r="C173" s="21"/>
      <c r="D173" s="21"/>
      <c r="E173" s="21"/>
      <c r="H173" s="40"/>
      <c r="I173" s="40"/>
    </row>
    <row r="174" spans="1:9" ht="13.5" customHeight="1" x14ac:dyDescent="0.25">
      <c r="A174" s="35" t="s">
        <v>92</v>
      </c>
      <c r="B174" s="12" t="s">
        <v>93</v>
      </c>
      <c r="C174" s="21"/>
      <c r="D174" s="21"/>
      <c r="E174" s="21"/>
      <c r="H174" s="40"/>
      <c r="I174" s="40"/>
    </row>
    <row r="175" spans="1:9" ht="13.5" customHeight="1" x14ac:dyDescent="0.25">
      <c r="A175" s="35" t="s">
        <v>35</v>
      </c>
      <c r="B175" s="12" t="s">
        <v>94</v>
      </c>
      <c r="C175" s="20">
        <f>SUM(C176:C179)</f>
        <v>39088</v>
      </c>
      <c r="D175" s="20">
        <f>SUM(D176:D179)</f>
        <v>10712</v>
      </c>
      <c r="E175" s="20">
        <f>SUM(E176:E179)</f>
        <v>49800</v>
      </c>
      <c r="H175" s="40"/>
      <c r="I175" s="40"/>
    </row>
    <row r="176" spans="1:9" ht="13.5" customHeight="1" x14ac:dyDescent="0.25">
      <c r="A176" s="35" t="s">
        <v>95</v>
      </c>
      <c r="B176" s="12" t="s">
        <v>96</v>
      </c>
      <c r="C176" s="21"/>
      <c r="D176" s="21"/>
      <c r="E176" s="21"/>
      <c r="H176" s="40"/>
      <c r="I176" s="40"/>
    </row>
    <row r="177" spans="1:9" ht="13.5" customHeight="1" x14ac:dyDescent="0.25">
      <c r="A177" s="35" t="s">
        <v>97</v>
      </c>
      <c r="B177" s="12" t="s">
        <v>98</v>
      </c>
      <c r="C177" s="21">
        <v>25815</v>
      </c>
      <c r="D177" s="21">
        <v>14785</v>
      </c>
      <c r="E177" s="21">
        <v>40600</v>
      </c>
      <c r="H177" s="40"/>
      <c r="I177" s="40"/>
    </row>
    <row r="178" spans="1:9" ht="13.5" customHeight="1" x14ac:dyDescent="0.25">
      <c r="A178" s="35" t="s">
        <v>99</v>
      </c>
      <c r="B178" s="12" t="s">
        <v>100</v>
      </c>
      <c r="C178" s="21">
        <v>8628</v>
      </c>
      <c r="D178" s="21">
        <v>572</v>
      </c>
      <c r="E178" s="21">
        <v>9200</v>
      </c>
      <c r="H178" s="40"/>
      <c r="I178" s="40"/>
    </row>
    <row r="179" spans="1:9" ht="13.5" customHeight="1" x14ac:dyDescent="0.25">
      <c r="A179" s="35" t="s">
        <v>101</v>
      </c>
      <c r="B179" s="12" t="s">
        <v>102</v>
      </c>
      <c r="C179" s="21">
        <v>4645</v>
      </c>
      <c r="D179" s="21">
        <v>-4645</v>
      </c>
      <c r="E179" s="21"/>
      <c r="H179" s="40"/>
      <c r="I179" s="40"/>
    </row>
    <row r="180" spans="1:9" ht="13.5" customHeight="1" x14ac:dyDescent="0.25">
      <c r="A180" s="35" t="s">
        <v>37</v>
      </c>
      <c r="B180" s="12" t="s">
        <v>80</v>
      </c>
      <c r="C180" s="20">
        <f>+C181</f>
        <v>72998</v>
      </c>
      <c r="D180" s="20">
        <f>+D181</f>
        <v>-72998</v>
      </c>
      <c r="E180" s="20">
        <f>+E181</f>
        <v>0</v>
      </c>
      <c r="H180" s="40"/>
      <c r="I180" s="40"/>
    </row>
    <row r="181" spans="1:9" ht="13.5" customHeight="1" x14ac:dyDescent="0.25">
      <c r="A181" s="35" t="s">
        <v>81</v>
      </c>
      <c r="B181" s="12" t="s">
        <v>60</v>
      </c>
      <c r="C181" s="21">
        <v>72998</v>
      </c>
      <c r="D181" s="21">
        <v>-72998</v>
      </c>
      <c r="E181" s="21"/>
      <c r="H181" s="40"/>
      <c r="I181" s="40"/>
    </row>
    <row r="182" spans="1:9" ht="13.5" customHeight="1" x14ac:dyDescent="0.25">
      <c r="A182" s="36" t="s">
        <v>16</v>
      </c>
      <c r="B182" s="25" t="s">
        <v>17</v>
      </c>
      <c r="C182" s="20">
        <f>+C183+C185+C189</f>
        <v>0</v>
      </c>
      <c r="D182" s="20">
        <f>+D183+D185+D189</f>
        <v>6800</v>
      </c>
      <c r="E182" s="20">
        <f>+E183+E185+E189</f>
        <v>6800</v>
      </c>
      <c r="H182" s="40"/>
      <c r="I182" s="40"/>
    </row>
    <row r="183" spans="1:9" ht="13.5" customHeight="1" x14ac:dyDescent="0.25">
      <c r="A183" s="35" t="s">
        <v>20</v>
      </c>
      <c r="B183" s="12" t="s">
        <v>65</v>
      </c>
      <c r="C183" s="20">
        <f>+C184</f>
        <v>0</v>
      </c>
      <c r="D183" s="20">
        <f>+D184</f>
        <v>0</v>
      </c>
      <c r="E183" s="20">
        <f>+E184</f>
        <v>0</v>
      </c>
      <c r="H183" s="40"/>
      <c r="I183" s="40"/>
    </row>
    <row r="184" spans="1:9" ht="13.5" customHeight="1" x14ac:dyDescent="0.25">
      <c r="A184" s="35" t="s">
        <v>66</v>
      </c>
      <c r="B184" s="12" t="s">
        <v>67</v>
      </c>
      <c r="C184" s="21"/>
      <c r="D184" s="21"/>
      <c r="E184" s="21"/>
      <c r="H184" s="40"/>
      <c r="I184" s="40"/>
    </row>
    <row r="185" spans="1:9" ht="13.5" customHeight="1" x14ac:dyDescent="0.25">
      <c r="A185" s="35" t="s">
        <v>31</v>
      </c>
      <c r="B185" s="12" t="s">
        <v>71</v>
      </c>
      <c r="C185" s="23">
        <f>C186+C187+C188</f>
        <v>0</v>
      </c>
      <c r="D185" s="23">
        <f>D186+D187+D188</f>
        <v>6800</v>
      </c>
      <c r="E185" s="23">
        <f>E186+E187+E188</f>
        <v>6800</v>
      </c>
      <c r="H185" s="40"/>
      <c r="I185" s="40"/>
    </row>
    <row r="186" spans="1:9" ht="13.5" customHeight="1" x14ac:dyDescent="0.25">
      <c r="A186" s="35" t="s">
        <v>72</v>
      </c>
      <c r="B186" s="12" t="s">
        <v>73</v>
      </c>
      <c r="C186" s="21"/>
      <c r="D186" s="21"/>
      <c r="E186" s="21"/>
      <c r="H186" s="40"/>
      <c r="I186" s="40"/>
    </row>
    <row r="187" spans="1:9" ht="13.5" customHeight="1" x14ac:dyDescent="0.25">
      <c r="A187" s="35" t="s">
        <v>85</v>
      </c>
      <c r="B187" s="12" t="s">
        <v>86</v>
      </c>
      <c r="C187" s="21"/>
      <c r="D187" s="21"/>
      <c r="E187" s="21"/>
      <c r="H187" s="40"/>
      <c r="I187" s="40"/>
    </row>
    <row r="188" spans="1:9" ht="13.5" customHeight="1" x14ac:dyDescent="0.25">
      <c r="A188" s="35" t="s">
        <v>74</v>
      </c>
      <c r="B188" s="12" t="s">
        <v>75</v>
      </c>
      <c r="C188" s="21"/>
      <c r="D188" s="21">
        <v>6800</v>
      </c>
      <c r="E188" s="21">
        <v>6800</v>
      </c>
      <c r="H188" s="40"/>
      <c r="I188" s="40"/>
    </row>
    <row r="189" spans="1:9" ht="13.5" customHeight="1" x14ac:dyDescent="0.25">
      <c r="A189" s="35" t="s">
        <v>32</v>
      </c>
      <c r="B189" s="12" t="s">
        <v>88</v>
      </c>
      <c r="C189" s="20">
        <f>+C190</f>
        <v>0</v>
      </c>
      <c r="D189" s="20">
        <f>+D190</f>
        <v>0</v>
      </c>
      <c r="E189" s="20">
        <f>+E190</f>
        <v>0</v>
      </c>
      <c r="H189" s="40"/>
      <c r="I189" s="40"/>
    </row>
    <row r="190" spans="1:9" ht="13.5" customHeight="1" x14ac:dyDescent="0.25">
      <c r="A190" s="35" t="s">
        <v>89</v>
      </c>
      <c r="B190" s="12" t="s">
        <v>90</v>
      </c>
      <c r="C190" s="21"/>
      <c r="D190" s="21"/>
      <c r="E190" s="21"/>
      <c r="H190" s="40"/>
      <c r="I190" s="40"/>
    </row>
    <row r="191" spans="1:9" ht="13.5" customHeight="1" x14ac:dyDescent="0.25">
      <c r="A191" s="36" t="s">
        <v>50</v>
      </c>
      <c r="B191" s="25" t="s">
        <v>18</v>
      </c>
      <c r="C191" s="20">
        <f>+C192+C196+C202+C204+C206+C208+C211</f>
        <v>0</v>
      </c>
      <c r="D191" s="20">
        <f>+D192+D196+D202+D204+D206+D208+D211</f>
        <v>38390</v>
      </c>
      <c r="E191" s="20">
        <f>+E192+E196+E202+E204+E206+E208+E211</f>
        <v>38390</v>
      </c>
      <c r="H191" s="40"/>
      <c r="I191" s="40"/>
    </row>
    <row r="192" spans="1:9" ht="13.5" customHeight="1" x14ac:dyDescent="0.25">
      <c r="A192" s="35" t="s">
        <v>20</v>
      </c>
      <c r="B192" s="12" t="s">
        <v>65</v>
      </c>
      <c r="C192" s="20">
        <f>SUM(C193:C195)</f>
        <v>0</v>
      </c>
      <c r="D192" s="20">
        <f>SUM(D193:D195)</f>
        <v>2060</v>
      </c>
      <c r="E192" s="20">
        <f>SUM(E193:E195)</f>
        <v>2060</v>
      </c>
      <c r="H192" s="40"/>
      <c r="I192" s="40"/>
    </row>
    <row r="193" spans="1:9" ht="13.5" customHeight="1" x14ac:dyDescent="0.25">
      <c r="A193" s="35" t="s">
        <v>66</v>
      </c>
      <c r="B193" s="12" t="s">
        <v>67</v>
      </c>
      <c r="C193" s="21"/>
      <c r="D193" s="21">
        <v>1750</v>
      </c>
      <c r="E193" s="21">
        <v>1750</v>
      </c>
      <c r="H193" s="40"/>
      <c r="I193" s="40"/>
    </row>
    <row r="194" spans="1:9" ht="13.5" customHeight="1" x14ac:dyDescent="0.25">
      <c r="A194" s="35" t="s">
        <v>68</v>
      </c>
      <c r="B194" s="12" t="s">
        <v>59</v>
      </c>
      <c r="C194" s="21"/>
      <c r="D194" s="21"/>
      <c r="E194" s="21"/>
      <c r="H194" s="40"/>
      <c r="I194" s="40"/>
    </row>
    <row r="195" spans="1:9" ht="13.5" customHeight="1" x14ac:dyDescent="0.25">
      <c r="A195" s="35" t="s">
        <v>69</v>
      </c>
      <c r="B195" s="12" t="s">
        <v>70</v>
      </c>
      <c r="C195" s="21"/>
      <c r="D195" s="21">
        <v>310</v>
      </c>
      <c r="E195" s="21">
        <v>310</v>
      </c>
      <c r="H195" s="40"/>
      <c r="I195" s="40"/>
    </row>
    <row r="196" spans="1:9" ht="13.5" customHeight="1" x14ac:dyDescent="0.25">
      <c r="A196" s="35" t="s">
        <v>31</v>
      </c>
      <c r="B196" s="12" t="s">
        <v>71</v>
      </c>
      <c r="C196" s="20">
        <f>SUM(C197:C201)</f>
        <v>0</v>
      </c>
      <c r="D196" s="20">
        <f>SUM(D197:D201)</f>
        <v>36300</v>
      </c>
      <c r="E196" s="20">
        <f>SUM(E197:E201)</f>
        <v>36300</v>
      </c>
      <c r="H196" s="40"/>
      <c r="I196" s="40"/>
    </row>
    <row r="197" spans="1:9" ht="13.5" customHeight="1" x14ac:dyDescent="0.25">
      <c r="A197" s="35" t="s">
        <v>72</v>
      </c>
      <c r="B197" s="12" t="s">
        <v>73</v>
      </c>
      <c r="C197" s="21"/>
      <c r="D197" s="21">
        <v>20510</v>
      </c>
      <c r="E197" s="21">
        <v>20510</v>
      </c>
      <c r="H197" s="40"/>
      <c r="I197" s="40"/>
    </row>
    <row r="198" spans="1:9" ht="13.5" customHeight="1" x14ac:dyDescent="0.25">
      <c r="A198" s="35" t="s">
        <v>85</v>
      </c>
      <c r="B198" s="12" t="s">
        <v>86</v>
      </c>
      <c r="C198" s="21"/>
      <c r="D198" s="21">
        <v>350</v>
      </c>
      <c r="E198" s="21">
        <v>350</v>
      </c>
      <c r="H198" s="40"/>
      <c r="I198" s="40"/>
    </row>
    <row r="199" spans="1:9" ht="13.5" customHeight="1" x14ac:dyDescent="0.25">
      <c r="A199" s="35" t="s">
        <v>74</v>
      </c>
      <c r="B199" s="12" t="s">
        <v>75</v>
      </c>
      <c r="C199" s="21"/>
      <c r="D199" s="21">
        <v>10840</v>
      </c>
      <c r="E199" s="21">
        <v>10840</v>
      </c>
      <c r="H199" s="40"/>
      <c r="I199" s="40"/>
    </row>
    <row r="200" spans="1:9" ht="13.5" customHeight="1" x14ac:dyDescent="0.25">
      <c r="A200" s="35" t="s">
        <v>87</v>
      </c>
      <c r="B200" s="12" t="s">
        <v>61</v>
      </c>
      <c r="C200" s="21"/>
      <c r="D200" s="21">
        <v>3700</v>
      </c>
      <c r="E200" s="21">
        <v>3700</v>
      </c>
      <c r="H200" s="40"/>
      <c r="I200" s="40"/>
    </row>
    <row r="201" spans="1:9" ht="13.5" customHeight="1" x14ac:dyDescent="0.25">
      <c r="A201" s="35" t="s">
        <v>76</v>
      </c>
      <c r="B201" s="12" t="s">
        <v>62</v>
      </c>
      <c r="C201" s="21"/>
      <c r="D201" s="21">
        <v>900</v>
      </c>
      <c r="E201" s="21">
        <v>900</v>
      </c>
      <c r="H201" s="40"/>
      <c r="I201" s="40"/>
    </row>
    <row r="202" spans="1:9" ht="13.5" customHeight="1" x14ac:dyDescent="0.25">
      <c r="A202" s="35" t="s">
        <v>32</v>
      </c>
      <c r="B202" s="12" t="s">
        <v>88</v>
      </c>
      <c r="C202" s="20">
        <f>+C203</f>
        <v>0</v>
      </c>
      <c r="D202" s="20">
        <f>+D203</f>
        <v>30</v>
      </c>
      <c r="E202" s="20">
        <f>+E203</f>
        <v>30</v>
      </c>
      <c r="H202" s="40"/>
      <c r="I202" s="40"/>
    </row>
    <row r="203" spans="1:9" ht="13.5" customHeight="1" x14ac:dyDescent="0.25">
      <c r="A203" s="35" t="s">
        <v>89</v>
      </c>
      <c r="B203" s="12" t="s">
        <v>90</v>
      </c>
      <c r="C203" s="21"/>
      <c r="D203" s="21">
        <v>30</v>
      </c>
      <c r="E203" s="21">
        <v>30</v>
      </c>
      <c r="H203" s="40"/>
      <c r="I203" s="40"/>
    </row>
    <row r="204" spans="1:9" ht="13.5" customHeight="1" x14ac:dyDescent="0.25">
      <c r="A204" s="35" t="s">
        <v>38</v>
      </c>
      <c r="B204" s="12" t="s">
        <v>103</v>
      </c>
      <c r="C204" s="20">
        <f>+C205</f>
        <v>0</v>
      </c>
      <c r="D204" s="20">
        <f>+D205</f>
        <v>0</v>
      </c>
      <c r="E204" s="20">
        <f>+E205</f>
        <v>0</v>
      </c>
      <c r="H204" s="40"/>
      <c r="I204" s="40"/>
    </row>
    <row r="205" spans="1:9" ht="13.5" customHeight="1" x14ac:dyDescent="0.25">
      <c r="A205" s="35" t="s">
        <v>106</v>
      </c>
      <c r="B205" s="12" t="s">
        <v>107</v>
      </c>
      <c r="C205" s="21"/>
      <c r="D205" s="21"/>
      <c r="E205" s="21"/>
      <c r="H205" s="40"/>
      <c r="I205" s="40"/>
    </row>
    <row r="206" spans="1:9" ht="13.5" customHeight="1" x14ac:dyDescent="0.25">
      <c r="A206" s="35" t="s">
        <v>33</v>
      </c>
      <c r="B206" s="12" t="s">
        <v>82</v>
      </c>
      <c r="C206" s="20">
        <f>+C207</f>
        <v>0</v>
      </c>
      <c r="D206" s="20">
        <f>+D207</f>
        <v>0</v>
      </c>
      <c r="E206" s="20">
        <f>+E207</f>
        <v>0</v>
      </c>
      <c r="H206" s="40"/>
      <c r="I206" s="40"/>
    </row>
    <row r="207" spans="1:9" ht="13.5" customHeight="1" x14ac:dyDescent="0.25">
      <c r="A207" s="35" t="s">
        <v>83</v>
      </c>
      <c r="B207" s="12" t="s">
        <v>84</v>
      </c>
      <c r="C207" s="21"/>
      <c r="D207" s="21"/>
      <c r="E207" s="21"/>
      <c r="H207" s="40"/>
      <c r="I207" s="40"/>
    </row>
    <row r="208" spans="1:9" ht="13.5" customHeight="1" x14ac:dyDescent="0.25">
      <c r="A208" s="35" t="s">
        <v>35</v>
      </c>
      <c r="B208" s="12" t="s">
        <v>94</v>
      </c>
      <c r="C208" s="20">
        <f>SUM(C209:C210)</f>
        <v>0</v>
      </c>
      <c r="D208" s="20">
        <f>SUM(D209:D210)</f>
        <v>0</v>
      </c>
      <c r="E208" s="20">
        <f>SUM(E209:E210)</f>
        <v>0</v>
      </c>
      <c r="H208" s="40"/>
      <c r="I208" s="40"/>
    </row>
    <row r="209" spans="1:9" ht="13.5" customHeight="1" x14ac:dyDescent="0.25">
      <c r="A209" s="35" t="s">
        <v>97</v>
      </c>
      <c r="B209" s="12" t="s">
        <v>98</v>
      </c>
      <c r="C209" s="21"/>
      <c r="D209" s="21"/>
      <c r="E209" s="21"/>
      <c r="H209" s="40"/>
      <c r="I209" s="40"/>
    </row>
    <row r="210" spans="1:9" ht="13.5" customHeight="1" x14ac:dyDescent="0.25">
      <c r="A210" s="35" t="s">
        <v>99</v>
      </c>
      <c r="B210" s="12" t="s">
        <v>100</v>
      </c>
      <c r="C210" s="21"/>
      <c r="D210" s="21"/>
      <c r="E210" s="21"/>
      <c r="H210" s="40"/>
      <c r="I210" s="40"/>
    </row>
    <row r="211" spans="1:9" ht="13.5" customHeight="1" x14ac:dyDescent="0.25">
      <c r="A211" s="35" t="s">
        <v>37</v>
      </c>
      <c r="B211" s="12" t="s">
        <v>80</v>
      </c>
      <c r="C211" s="20">
        <f>+C212</f>
        <v>0</v>
      </c>
      <c r="D211" s="20">
        <f>+D212</f>
        <v>0</v>
      </c>
      <c r="E211" s="20">
        <f>+E212</f>
        <v>0</v>
      </c>
      <c r="H211" s="40"/>
      <c r="I211" s="40"/>
    </row>
    <row r="212" spans="1:9" ht="13.5" customHeight="1" x14ac:dyDescent="0.25">
      <c r="A212" s="35" t="s">
        <v>81</v>
      </c>
      <c r="B212" s="12" t="s">
        <v>60</v>
      </c>
      <c r="C212" s="21"/>
      <c r="D212" s="21"/>
      <c r="E212" s="21"/>
      <c r="H212" s="40"/>
      <c r="I212" s="40"/>
    </row>
    <row r="213" spans="1:9" ht="13.5" customHeight="1" x14ac:dyDescent="0.25">
      <c r="A213" s="36" t="s">
        <v>57</v>
      </c>
      <c r="B213" s="25" t="s">
        <v>19</v>
      </c>
      <c r="C213" s="20">
        <f>+C214+C218+C224+C226+C228</f>
        <v>0</v>
      </c>
      <c r="D213" s="20">
        <f>+D214+D218+D224+D226+D228</f>
        <v>4850</v>
      </c>
      <c r="E213" s="20">
        <f>+E214+E218+E224+E226+E228</f>
        <v>4850</v>
      </c>
      <c r="H213" s="40"/>
      <c r="I213" s="40"/>
    </row>
    <row r="214" spans="1:9" ht="13.5" customHeight="1" x14ac:dyDescent="0.25">
      <c r="A214" s="35" t="s">
        <v>20</v>
      </c>
      <c r="B214" s="12" t="s">
        <v>65</v>
      </c>
      <c r="C214" s="23">
        <f>C215+C216+C217</f>
        <v>0</v>
      </c>
      <c r="D214" s="23">
        <f>D215+D216+D217</f>
        <v>2200</v>
      </c>
      <c r="E214" s="23">
        <f>E215+E216+E217</f>
        <v>2200</v>
      </c>
      <c r="H214" s="40"/>
      <c r="I214" s="40"/>
    </row>
    <row r="215" spans="1:9" ht="13.5" customHeight="1" x14ac:dyDescent="0.25">
      <c r="A215" s="35" t="s">
        <v>66</v>
      </c>
      <c r="B215" s="12" t="s">
        <v>67</v>
      </c>
      <c r="C215" s="21"/>
      <c r="D215" s="21">
        <v>1900</v>
      </c>
      <c r="E215" s="21">
        <v>1900</v>
      </c>
      <c r="H215" s="40"/>
      <c r="I215" s="40"/>
    </row>
    <row r="216" spans="1:9" ht="13.5" customHeight="1" x14ac:dyDescent="0.25">
      <c r="A216" s="35" t="s">
        <v>68</v>
      </c>
      <c r="B216" s="12" t="s">
        <v>59</v>
      </c>
      <c r="C216" s="21"/>
      <c r="D216" s="21"/>
      <c r="E216" s="21"/>
      <c r="H216" s="40"/>
      <c r="I216" s="40"/>
    </row>
    <row r="217" spans="1:9" ht="13.5" customHeight="1" x14ac:dyDescent="0.25">
      <c r="A217" s="35" t="s">
        <v>69</v>
      </c>
      <c r="B217" s="12" t="s">
        <v>70</v>
      </c>
      <c r="C217" s="21"/>
      <c r="D217" s="21">
        <v>300</v>
      </c>
      <c r="E217" s="21">
        <v>300</v>
      </c>
      <c r="H217" s="40"/>
      <c r="I217" s="40"/>
    </row>
    <row r="218" spans="1:9" ht="13.5" customHeight="1" x14ac:dyDescent="0.25">
      <c r="A218" s="35" t="s">
        <v>31</v>
      </c>
      <c r="B218" s="12" t="s">
        <v>71</v>
      </c>
      <c r="C218" s="20">
        <f>SUM(C219:C223)</f>
        <v>0</v>
      </c>
      <c r="D218" s="20">
        <f>SUM(D219:D223)</f>
        <v>2650</v>
      </c>
      <c r="E218" s="20">
        <f>SUM(E219:E223)</f>
        <v>2650</v>
      </c>
      <c r="H218" s="40"/>
      <c r="I218" s="40"/>
    </row>
    <row r="219" spans="1:9" ht="13.5" customHeight="1" x14ac:dyDescent="0.25">
      <c r="A219" s="35" t="s">
        <v>72</v>
      </c>
      <c r="B219" s="12" t="s">
        <v>73</v>
      </c>
      <c r="C219" s="21"/>
      <c r="D219" s="21"/>
      <c r="E219" s="21"/>
      <c r="H219" s="40"/>
      <c r="I219" s="40"/>
    </row>
    <row r="220" spans="1:9" ht="13.5" customHeight="1" x14ac:dyDescent="0.25">
      <c r="A220" s="35" t="s">
        <v>85</v>
      </c>
      <c r="B220" s="12" t="s">
        <v>86</v>
      </c>
      <c r="C220" s="21"/>
      <c r="D220" s="21"/>
      <c r="E220" s="21"/>
      <c r="H220" s="40"/>
      <c r="I220" s="40"/>
    </row>
    <row r="221" spans="1:9" ht="13.5" customHeight="1" x14ac:dyDescent="0.25">
      <c r="A221" s="35" t="s">
        <v>74</v>
      </c>
      <c r="B221" s="12" t="s">
        <v>75</v>
      </c>
      <c r="C221" s="21"/>
      <c r="D221" s="21">
        <v>450</v>
      </c>
      <c r="E221" s="21">
        <v>450</v>
      </c>
      <c r="H221" s="40"/>
      <c r="I221" s="40"/>
    </row>
    <row r="222" spans="1:9" ht="13.5" customHeight="1" x14ac:dyDescent="0.25">
      <c r="A222" s="35" t="s">
        <v>87</v>
      </c>
      <c r="B222" s="12" t="s">
        <v>61</v>
      </c>
      <c r="C222" s="21"/>
      <c r="D222" s="21">
        <v>300</v>
      </c>
      <c r="E222" s="21">
        <v>300</v>
      </c>
      <c r="H222" s="40"/>
      <c r="I222" s="40"/>
    </row>
    <row r="223" spans="1:9" ht="13.5" customHeight="1" x14ac:dyDescent="0.25">
      <c r="A223" s="35" t="s">
        <v>76</v>
      </c>
      <c r="B223" s="12" t="s">
        <v>62</v>
      </c>
      <c r="C223" s="21"/>
      <c r="D223" s="21">
        <v>1900</v>
      </c>
      <c r="E223" s="21">
        <v>1900</v>
      </c>
      <c r="H223" s="40"/>
      <c r="I223" s="40"/>
    </row>
    <row r="224" spans="1:9" ht="13.5" customHeight="1" x14ac:dyDescent="0.25">
      <c r="A224" s="35" t="s">
        <v>32</v>
      </c>
      <c r="B224" s="12" t="s">
        <v>88</v>
      </c>
      <c r="C224" s="20">
        <f>+C225</f>
        <v>0</v>
      </c>
      <c r="D224" s="20">
        <f>+D225</f>
        <v>0</v>
      </c>
      <c r="E224" s="20">
        <f>+E225</f>
        <v>0</v>
      </c>
      <c r="H224" s="40"/>
      <c r="I224" s="40"/>
    </row>
    <row r="225" spans="1:9" ht="13.5" customHeight="1" x14ac:dyDescent="0.25">
      <c r="A225" s="35" t="s">
        <v>89</v>
      </c>
      <c r="B225" s="12" t="s">
        <v>90</v>
      </c>
      <c r="C225" s="21"/>
      <c r="D225" s="21"/>
      <c r="E225" s="21"/>
      <c r="H225" s="40"/>
      <c r="I225" s="40"/>
    </row>
    <row r="226" spans="1:9" ht="13.5" customHeight="1" x14ac:dyDescent="0.25">
      <c r="A226" s="35" t="s">
        <v>33</v>
      </c>
      <c r="B226" s="12" t="s">
        <v>82</v>
      </c>
      <c r="C226" s="20">
        <f>+C227</f>
        <v>0</v>
      </c>
      <c r="D226" s="20">
        <f>+D227</f>
        <v>0</v>
      </c>
      <c r="E226" s="20">
        <f>+E227</f>
        <v>0</v>
      </c>
      <c r="H226" s="40"/>
      <c r="I226" s="40"/>
    </row>
    <row r="227" spans="1:9" ht="13.5" customHeight="1" x14ac:dyDescent="0.25">
      <c r="A227" s="35" t="s">
        <v>83</v>
      </c>
      <c r="B227" s="12" t="s">
        <v>84</v>
      </c>
      <c r="C227" s="21"/>
      <c r="D227" s="21"/>
      <c r="E227" s="21"/>
      <c r="H227" s="40"/>
      <c r="I227" s="40"/>
    </row>
    <row r="228" spans="1:9" ht="13.5" customHeight="1" x14ac:dyDescent="0.25">
      <c r="A228" s="35" t="s">
        <v>35</v>
      </c>
      <c r="B228" s="12" t="s">
        <v>94</v>
      </c>
      <c r="C228" s="20"/>
      <c r="D228" s="20"/>
      <c r="E228" s="20"/>
      <c r="H228" s="40"/>
      <c r="I228" s="40"/>
    </row>
    <row r="229" spans="1:9" ht="13.5" customHeight="1" x14ac:dyDescent="0.25">
      <c r="A229" s="35" t="s">
        <v>97</v>
      </c>
      <c r="B229" s="12" t="s">
        <v>98</v>
      </c>
      <c r="C229" s="21"/>
      <c r="D229" s="21"/>
      <c r="E229" s="21"/>
      <c r="H229" s="40"/>
      <c r="I229" s="40"/>
    </row>
    <row r="230" spans="1:9" ht="13.5" customHeight="1" x14ac:dyDescent="0.25">
      <c r="A230" s="35" t="s">
        <v>99</v>
      </c>
      <c r="B230" s="12" t="s">
        <v>100</v>
      </c>
      <c r="C230" s="21"/>
      <c r="D230" s="21"/>
      <c r="E230" s="21"/>
      <c r="H230" s="40"/>
      <c r="I230" s="40"/>
    </row>
    <row r="231" spans="1:9" ht="13.5" customHeight="1" x14ac:dyDescent="0.25">
      <c r="A231" s="36" t="s">
        <v>58</v>
      </c>
      <c r="B231" s="25" t="s">
        <v>121</v>
      </c>
      <c r="C231" s="20"/>
      <c r="D231" s="20"/>
      <c r="E231" s="20"/>
      <c r="H231" s="40"/>
      <c r="I231" s="40"/>
    </row>
    <row r="232" spans="1:9" ht="13.5" customHeight="1" x14ac:dyDescent="0.25">
      <c r="A232" s="35" t="s">
        <v>31</v>
      </c>
      <c r="B232" s="12" t="s">
        <v>71</v>
      </c>
      <c r="C232" s="20">
        <f>+C233</f>
        <v>0</v>
      </c>
      <c r="D232" s="20">
        <f>+D233</f>
        <v>0</v>
      </c>
      <c r="E232" s="20">
        <f>+E233</f>
        <v>0</v>
      </c>
      <c r="H232" s="40"/>
      <c r="I232" s="40"/>
    </row>
    <row r="233" spans="1:9" ht="13.5" customHeight="1" x14ac:dyDescent="0.25">
      <c r="A233" s="35" t="s">
        <v>74</v>
      </c>
      <c r="B233" s="12" t="s">
        <v>75</v>
      </c>
      <c r="C233" s="21"/>
      <c r="D233" s="21"/>
      <c r="E233" s="21"/>
      <c r="H233" s="40"/>
      <c r="I233" s="40"/>
    </row>
    <row r="234" spans="1:9" ht="13.5" customHeight="1" x14ac:dyDescent="0.25">
      <c r="A234" s="35" t="s">
        <v>35</v>
      </c>
      <c r="B234" s="12" t="s">
        <v>94</v>
      </c>
      <c r="C234" s="20"/>
      <c r="D234" s="20"/>
      <c r="E234" s="20"/>
      <c r="H234" s="40"/>
      <c r="I234" s="40"/>
    </row>
    <row r="235" spans="1:9" ht="13.5" customHeight="1" x14ac:dyDescent="0.25">
      <c r="A235" s="35" t="s">
        <v>97</v>
      </c>
      <c r="B235" s="12" t="s">
        <v>98</v>
      </c>
      <c r="C235" s="21"/>
      <c r="D235" s="21"/>
      <c r="E235" s="21"/>
      <c r="H235" s="40"/>
      <c r="I235" s="40"/>
    </row>
    <row r="236" spans="1:9" ht="13.5" customHeight="1" x14ac:dyDescent="0.25">
      <c r="A236" s="35" t="s">
        <v>99</v>
      </c>
      <c r="B236" s="12" t="s">
        <v>100</v>
      </c>
      <c r="C236" s="21"/>
      <c r="D236" s="21"/>
      <c r="E236" s="21"/>
      <c r="H236" s="40"/>
      <c r="I236" s="40"/>
    </row>
    <row r="237" spans="1:9" ht="13.5" customHeight="1" x14ac:dyDescent="0.25">
      <c r="A237" s="35" t="s">
        <v>37</v>
      </c>
      <c r="B237" s="12" t="s">
        <v>80</v>
      </c>
      <c r="C237" s="20">
        <f>+C238</f>
        <v>0</v>
      </c>
      <c r="D237" s="20">
        <f>+D238</f>
        <v>0</v>
      </c>
      <c r="E237" s="20">
        <f>+E238</f>
        <v>0</v>
      </c>
      <c r="H237" s="40"/>
      <c r="I237" s="40"/>
    </row>
    <row r="238" spans="1:9" ht="13.5" customHeight="1" x14ac:dyDescent="0.25">
      <c r="A238" s="35" t="s">
        <v>81</v>
      </c>
      <c r="B238" s="12" t="s">
        <v>60</v>
      </c>
      <c r="C238" s="21"/>
      <c r="D238" s="21"/>
      <c r="E238" s="21"/>
      <c r="H238" s="40"/>
      <c r="I238" s="40"/>
    </row>
    <row r="239" spans="1:9" ht="13.5" customHeight="1" x14ac:dyDescent="0.25">
      <c r="A239" s="32" t="s">
        <v>24</v>
      </c>
      <c r="B239" s="16" t="s">
        <v>25</v>
      </c>
      <c r="C239" s="14">
        <f>C241</f>
        <v>0</v>
      </c>
      <c r="D239" s="14">
        <f>D241</f>
        <v>0</v>
      </c>
      <c r="E239" s="14">
        <f>E241</f>
        <v>0</v>
      </c>
      <c r="H239" s="40"/>
      <c r="I239" s="40"/>
    </row>
    <row r="240" spans="1:9" ht="13.5" customHeight="1" x14ac:dyDescent="0.25">
      <c r="A240" s="35" t="s">
        <v>47</v>
      </c>
      <c r="B240" s="12" t="s">
        <v>48</v>
      </c>
      <c r="C240" s="20"/>
      <c r="D240" s="20"/>
      <c r="E240" s="20"/>
      <c r="H240" s="40"/>
      <c r="I240" s="40"/>
    </row>
    <row r="241" spans="1:9" ht="13.5" customHeight="1" x14ac:dyDescent="0.25">
      <c r="A241" s="36" t="s">
        <v>46</v>
      </c>
      <c r="B241" s="25" t="s">
        <v>0</v>
      </c>
      <c r="C241" s="20"/>
      <c r="D241" s="20"/>
      <c r="E241" s="20"/>
      <c r="H241" s="40"/>
      <c r="I241" s="40"/>
    </row>
    <row r="242" spans="1:9" ht="13.5" customHeight="1" x14ac:dyDescent="0.25">
      <c r="A242" s="35" t="s">
        <v>31</v>
      </c>
      <c r="B242" s="12" t="s">
        <v>71</v>
      </c>
      <c r="C242" s="20"/>
      <c r="D242" s="20"/>
      <c r="E242" s="20"/>
      <c r="H242" s="40"/>
      <c r="I242" s="40"/>
    </row>
    <row r="243" spans="1:9" ht="13.5" customHeight="1" x14ac:dyDescent="0.25">
      <c r="A243" s="35" t="s">
        <v>74</v>
      </c>
      <c r="B243" s="12" t="s">
        <v>75</v>
      </c>
      <c r="C243" s="4"/>
      <c r="D243" s="4"/>
      <c r="E243" s="4"/>
      <c r="H243" s="40"/>
      <c r="I243" s="40"/>
    </row>
    <row r="244" spans="1:9" ht="13.5" customHeight="1" x14ac:dyDescent="0.25">
      <c r="A244" s="32" t="s">
        <v>26</v>
      </c>
      <c r="B244" s="16" t="s">
        <v>27</v>
      </c>
      <c r="C244" s="14">
        <f>C246+C263</f>
        <v>0</v>
      </c>
      <c r="D244" s="14">
        <f>D246+D263</f>
        <v>0</v>
      </c>
      <c r="E244" s="14">
        <f>E246+E263</f>
        <v>0</v>
      </c>
      <c r="H244" s="40"/>
      <c r="I244" s="40"/>
    </row>
    <row r="245" spans="1:9" ht="13.5" customHeight="1" x14ac:dyDescent="0.25">
      <c r="A245" s="35" t="s">
        <v>47</v>
      </c>
      <c r="B245" s="12" t="s">
        <v>48</v>
      </c>
      <c r="C245" s="20"/>
      <c r="D245" s="20"/>
      <c r="E245" s="20"/>
      <c r="H245" s="40"/>
      <c r="I245" s="40"/>
    </row>
    <row r="246" spans="1:9" ht="13.5" customHeight="1" x14ac:dyDescent="0.25">
      <c r="A246" s="36" t="s">
        <v>49</v>
      </c>
      <c r="B246" s="25" t="s">
        <v>5</v>
      </c>
      <c r="C246" s="20"/>
      <c r="D246" s="20"/>
      <c r="E246" s="20"/>
      <c r="H246" s="40"/>
      <c r="I246" s="40"/>
    </row>
    <row r="247" spans="1:9" ht="13.5" customHeight="1" x14ac:dyDescent="0.25">
      <c r="A247" s="35" t="s">
        <v>20</v>
      </c>
      <c r="B247" s="12" t="s">
        <v>65</v>
      </c>
      <c r="C247" s="20"/>
      <c r="D247" s="20"/>
      <c r="E247" s="20"/>
      <c r="H247" s="40"/>
      <c r="I247" s="40"/>
    </row>
    <row r="248" spans="1:9" ht="13.5" customHeight="1" x14ac:dyDescent="0.25">
      <c r="A248" s="35" t="s">
        <v>66</v>
      </c>
      <c r="B248" s="12" t="s">
        <v>67</v>
      </c>
      <c r="C248" s="21"/>
      <c r="D248" s="21"/>
      <c r="E248" s="21"/>
      <c r="H248" s="40"/>
      <c r="I248" s="40"/>
    </row>
    <row r="249" spans="1:9" ht="13.5" customHeight="1" x14ac:dyDescent="0.25">
      <c r="A249" s="35" t="s">
        <v>69</v>
      </c>
      <c r="B249" s="12" t="s">
        <v>70</v>
      </c>
      <c r="C249" s="21"/>
      <c r="D249" s="21"/>
      <c r="E249" s="21"/>
      <c r="H249" s="40"/>
      <c r="I249" s="40"/>
    </row>
    <row r="250" spans="1:9" ht="13.5" customHeight="1" x14ac:dyDescent="0.25">
      <c r="A250" s="35" t="s">
        <v>31</v>
      </c>
      <c r="B250" s="12" t="s">
        <v>71</v>
      </c>
      <c r="C250" s="20"/>
      <c r="D250" s="20"/>
      <c r="E250" s="20"/>
      <c r="H250" s="40"/>
      <c r="I250" s="40"/>
    </row>
    <row r="251" spans="1:9" ht="13.5" customHeight="1" x14ac:dyDescent="0.25">
      <c r="A251" s="35" t="s">
        <v>72</v>
      </c>
      <c r="B251" s="12" t="s">
        <v>73</v>
      </c>
      <c r="C251" s="21"/>
      <c r="D251" s="21"/>
      <c r="E251" s="21"/>
      <c r="H251" s="40"/>
      <c r="I251" s="40"/>
    </row>
    <row r="252" spans="1:9" ht="13.5" customHeight="1" x14ac:dyDescent="0.25">
      <c r="A252" s="35" t="s">
        <v>85</v>
      </c>
      <c r="B252" s="12" t="s">
        <v>86</v>
      </c>
      <c r="C252" s="21"/>
      <c r="D252" s="21"/>
      <c r="E252" s="21"/>
      <c r="H252" s="40"/>
      <c r="I252" s="40"/>
    </row>
    <row r="253" spans="1:9" ht="13.5" customHeight="1" x14ac:dyDescent="0.25">
      <c r="A253" s="35" t="s">
        <v>74</v>
      </c>
      <c r="B253" s="12" t="s">
        <v>75</v>
      </c>
      <c r="C253" s="21"/>
      <c r="D253" s="21"/>
      <c r="E253" s="21"/>
      <c r="H253" s="40"/>
      <c r="I253" s="40"/>
    </row>
    <row r="254" spans="1:9" ht="13.5" customHeight="1" x14ac:dyDescent="0.25">
      <c r="A254" s="35" t="s">
        <v>87</v>
      </c>
      <c r="B254" s="12" t="s">
        <v>61</v>
      </c>
      <c r="C254" s="21"/>
      <c r="D254" s="21"/>
      <c r="E254" s="21"/>
      <c r="H254" s="40"/>
      <c r="I254" s="40"/>
    </row>
    <row r="255" spans="1:9" ht="13.5" customHeight="1" x14ac:dyDescent="0.25">
      <c r="A255" s="35" t="s">
        <v>76</v>
      </c>
      <c r="B255" s="12" t="s">
        <v>62</v>
      </c>
      <c r="C255" s="21"/>
      <c r="D255" s="21"/>
      <c r="E255" s="21"/>
      <c r="H255" s="40"/>
      <c r="I255" s="40"/>
    </row>
    <row r="256" spans="1:9" ht="13.5" customHeight="1" x14ac:dyDescent="0.25">
      <c r="A256" s="35" t="s">
        <v>40</v>
      </c>
      <c r="B256" s="12" t="s">
        <v>108</v>
      </c>
      <c r="C256" s="20"/>
      <c r="D256" s="20"/>
      <c r="E256" s="20"/>
      <c r="H256" s="40"/>
      <c r="I256" s="40"/>
    </row>
    <row r="257" spans="1:9" ht="13.5" customHeight="1" x14ac:dyDescent="0.25">
      <c r="A257" s="35" t="s">
        <v>122</v>
      </c>
      <c r="B257" s="12" t="s">
        <v>123</v>
      </c>
      <c r="C257" s="21"/>
      <c r="D257" s="21"/>
      <c r="E257" s="21"/>
      <c r="H257" s="40"/>
      <c r="I257" s="40"/>
    </row>
    <row r="258" spans="1:9" ht="13.5" customHeight="1" x14ac:dyDescent="0.25">
      <c r="A258" s="35" t="s">
        <v>38</v>
      </c>
      <c r="B258" s="12" t="s">
        <v>103</v>
      </c>
      <c r="C258" s="20"/>
      <c r="D258" s="20"/>
      <c r="E258" s="20"/>
      <c r="H258" s="40"/>
      <c r="I258" s="40"/>
    </row>
    <row r="259" spans="1:9" ht="13.5" customHeight="1" x14ac:dyDescent="0.25">
      <c r="A259" s="35" t="s">
        <v>106</v>
      </c>
      <c r="B259" s="12" t="s">
        <v>107</v>
      </c>
      <c r="C259" s="21"/>
      <c r="D259" s="21"/>
      <c r="E259" s="21"/>
      <c r="H259" s="40"/>
      <c r="I259" s="40"/>
    </row>
    <row r="260" spans="1:9" ht="13.5" customHeight="1" x14ac:dyDescent="0.25">
      <c r="A260" s="35" t="s">
        <v>35</v>
      </c>
      <c r="B260" s="12" t="s">
        <v>94</v>
      </c>
      <c r="C260" s="20"/>
      <c r="D260" s="20"/>
      <c r="E260" s="20"/>
      <c r="H260" s="40"/>
      <c r="I260" s="40"/>
    </row>
    <row r="261" spans="1:9" ht="13.5" customHeight="1" x14ac:dyDescent="0.25">
      <c r="A261" s="35" t="s">
        <v>95</v>
      </c>
      <c r="B261" s="12" t="s">
        <v>96</v>
      </c>
      <c r="C261" s="21"/>
      <c r="D261" s="21"/>
      <c r="E261" s="21"/>
      <c r="H261" s="40"/>
      <c r="I261" s="40"/>
    </row>
    <row r="262" spans="1:9" ht="13.5" customHeight="1" x14ac:dyDescent="0.25">
      <c r="A262" s="35" t="s">
        <v>97</v>
      </c>
      <c r="B262" s="12" t="s">
        <v>98</v>
      </c>
      <c r="C262" s="21"/>
      <c r="D262" s="21"/>
      <c r="E262" s="21"/>
      <c r="H262" s="40"/>
      <c r="I262" s="40"/>
    </row>
    <row r="263" spans="1:9" ht="13.5" customHeight="1" x14ac:dyDescent="0.25">
      <c r="A263" s="36" t="s">
        <v>52</v>
      </c>
      <c r="B263" s="25" t="s">
        <v>124</v>
      </c>
      <c r="C263" s="20"/>
      <c r="D263" s="20"/>
      <c r="E263" s="20"/>
      <c r="H263" s="40"/>
      <c r="I263" s="40"/>
    </row>
    <row r="264" spans="1:9" ht="13.5" customHeight="1" x14ac:dyDescent="0.25">
      <c r="A264" s="35" t="s">
        <v>20</v>
      </c>
      <c r="B264" s="12" t="s">
        <v>65</v>
      </c>
      <c r="C264" s="20"/>
      <c r="D264" s="20"/>
      <c r="E264" s="20"/>
      <c r="H264" s="40"/>
      <c r="I264" s="40"/>
    </row>
    <row r="265" spans="1:9" ht="13.5" customHeight="1" x14ac:dyDescent="0.25">
      <c r="A265" s="35" t="s">
        <v>66</v>
      </c>
      <c r="B265" s="12" t="s">
        <v>67</v>
      </c>
      <c r="C265" s="21"/>
      <c r="D265" s="21"/>
      <c r="E265" s="21"/>
      <c r="H265" s="40"/>
      <c r="I265" s="40"/>
    </row>
    <row r="266" spans="1:9" ht="13.5" customHeight="1" x14ac:dyDescent="0.25">
      <c r="A266" s="35" t="s">
        <v>69</v>
      </c>
      <c r="B266" s="12" t="s">
        <v>70</v>
      </c>
      <c r="C266" s="21"/>
      <c r="D266" s="21"/>
      <c r="E266" s="21"/>
      <c r="H266" s="40"/>
      <c r="I266" s="40"/>
    </row>
    <row r="267" spans="1:9" ht="13.5" customHeight="1" x14ac:dyDescent="0.25">
      <c r="A267" s="35" t="s">
        <v>31</v>
      </c>
      <c r="B267" s="12" t="s">
        <v>71</v>
      </c>
      <c r="C267" s="20"/>
      <c r="D267" s="20"/>
      <c r="E267" s="20"/>
      <c r="H267" s="40"/>
      <c r="I267" s="40"/>
    </row>
    <row r="268" spans="1:9" ht="13.5" customHeight="1" x14ac:dyDescent="0.25">
      <c r="A268" s="35" t="s">
        <v>72</v>
      </c>
      <c r="B268" s="12" t="s">
        <v>73</v>
      </c>
      <c r="C268" s="21"/>
      <c r="D268" s="21"/>
      <c r="E268" s="21"/>
      <c r="H268" s="40"/>
      <c r="I268" s="40"/>
    </row>
    <row r="269" spans="1:9" ht="13.5" customHeight="1" x14ac:dyDescent="0.25">
      <c r="A269" s="35" t="s">
        <v>85</v>
      </c>
      <c r="B269" s="12" t="s">
        <v>86</v>
      </c>
      <c r="C269" s="21"/>
      <c r="D269" s="21"/>
      <c r="E269" s="21"/>
      <c r="H269" s="40"/>
      <c r="I269" s="40"/>
    </row>
    <row r="270" spans="1:9" ht="13.5" customHeight="1" x14ac:dyDescent="0.25">
      <c r="A270" s="35" t="s">
        <v>74</v>
      </c>
      <c r="B270" s="12" t="s">
        <v>75</v>
      </c>
      <c r="C270" s="21"/>
      <c r="D270" s="21"/>
      <c r="E270" s="21"/>
      <c r="H270" s="40"/>
      <c r="I270" s="40"/>
    </row>
    <row r="271" spans="1:9" ht="13.5" customHeight="1" x14ac:dyDescent="0.25">
      <c r="A271" s="35" t="s">
        <v>87</v>
      </c>
      <c r="B271" s="12" t="s">
        <v>61</v>
      </c>
      <c r="C271" s="21"/>
      <c r="D271" s="21"/>
      <c r="E271" s="21"/>
      <c r="H271" s="40"/>
      <c r="I271" s="40"/>
    </row>
    <row r="272" spans="1:9" ht="13.5" customHeight="1" x14ac:dyDescent="0.25">
      <c r="A272" s="35" t="s">
        <v>76</v>
      </c>
      <c r="B272" s="12" t="s">
        <v>62</v>
      </c>
      <c r="C272" s="21"/>
      <c r="D272" s="21"/>
      <c r="E272" s="21"/>
      <c r="H272" s="40"/>
      <c r="I272" s="40"/>
    </row>
    <row r="273" spans="1:9" ht="13.5" customHeight="1" x14ac:dyDescent="0.25">
      <c r="A273" s="35" t="s">
        <v>40</v>
      </c>
      <c r="B273" s="12" t="s">
        <v>108</v>
      </c>
      <c r="C273" s="20"/>
      <c r="D273" s="20"/>
      <c r="E273" s="20"/>
      <c r="H273" s="40"/>
      <c r="I273" s="40"/>
    </row>
    <row r="274" spans="1:9" ht="13.5" customHeight="1" x14ac:dyDescent="0.25">
      <c r="A274" s="35" t="s">
        <v>109</v>
      </c>
      <c r="B274" s="12" t="s">
        <v>63</v>
      </c>
      <c r="C274" s="21"/>
      <c r="D274" s="21"/>
      <c r="E274" s="21"/>
      <c r="H274" s="40"/>
      <c r="I274" s="40"/>
    </row>
    <row r="275" spans="1:9" ht="13.5" customHeight="1" x14ac:dyDescent="0.25">
      <c r="A275" s="35" t="s">
        <v>38</v>
      </c>
      <c r="B275" s="12" t="s">
        <v>103</v>
      </c>
      <c r="C275" s="20"/>
      <c r="D275" s="20"/>
      <c r="E275" s="20"/>
      <c r="H275" s="40"/>
      <c r="I275" s="40"/>
    </row>
    <row r="276" spans="1:9" ht="13.5" customHeight="1" x14ac:dyDescent="0.25">
      <c r="A276" s="35" t="s">
        <v>106</v>
      </c>
      <c r="B276" s="12" t="s">
        <v>107</v>
      </c>
      <c r="C276" s="21"/>
      <c r="D276" s="21"/>
      <c r="E276" s="21"/>
      <c r="H276" s="40"/>
      <c r="I276" s="40"/>
    </row>
    <row r="277" spans="1:9" ht="13.5" customHeight="1" x14ac:dyDescent="0.25">
      <c r="A277" s="35" t="s">
        <v>35</v>
      </c>
      <c r="B277" s="12" t="s">
        <v>94</v>
      </c>
      <c r="C277" s="20"/>
      <c r="D277" s="20"/>
      <c r="E277" s="20"/>
      <c r="H277" s="40"/>
      <c r="I277" s="40"/>
    </row>
    <row r="278" spans="1:9" ht="13.5" customHeight="1" x14ac:dyDescent="0.25">
      <c r="A278" s="35" t="s">
        <v>95</v>
      </c>
      <c r="B278" s="12" t="s">
        <v>96</v>
      </c>
      <c r="C278" s="21"/>
      <c r="D278" s="21"/>
      <c r="E278" s="21"/>
      <c r="H278" s="40"/>
      <c r="I278" s="40"/>
    </row>
    <row r="279" spans="1:9" ht="13.5" customHeight="1" x14ac:dyDescent="0.25">
      <c r="A279" s="35" t="s">
        <v>97</v>
      </c>
      <c r="B279" s="12" t="s">
        <v>98</v>
      </c>
      <c r="C279" s="21"/>
      <c r="D279" s="21"/>
      <c r="E279" s="21"/>
      <c r="H279" s="40"/>
      <c r="I279" s="40"/>
    </row>
    <row r="280" spans="1:9" ht="13.5" customHeight="1" x14ac:dyDescent="0.25">
      <c r="A280" s="32" t="s">
        <v>28</v>
      </c>
      <c r="B280" s="16" t="s">
        <v>29</v>
      </c>
      <c r="C280" s="14">
        <f>C282+C293</f>
        <v>0</v>
      </c>
      <c r="D280" s="14">
        <f>D282+D293</f>
        <v>0</v>
      </c>
      <c r="E280" s="14">
        <f>E282+E293</f>
        <v>0</v>
      </c>
      <c r="H280" s="40"/>
      <c r="I280" s="40"/>
    </row>
    <row r="281" spans="1:9" ht="13.5" customHeight="1" x14ac:dyDescent="0.25">
      <c r="A281" s="35" t="s">
        <v>47</v>
      </c>
      <c r="B281" s="12" t="s">
        <v>48</v>
      </c>
      <c r="C281" s="20"/>
      <c r="D281" s="20"/>
      <c r="E281" s="20"/>
      <c r="H281" s="40"/>
      <c r="I281" s="40"/>
    </row>
    <row r="282" spans="1:9" ht="13.5" customHeight="1" x14ac:dyDescent="0.25">
      <c r="A282" s="36" t="s">
        <v>49</v>
      </c>
      <c r="B282" s="25" t="s">
        <v>5</v>
      </c>
      <c r="C282" s="20"/>
      <c r="D282" s="20"/>
      <c r="E282" s="20"/>
      <c r="H282" s="40"/>
      <c r="I282" s="40"/>
    </row>
    <row r="283" spans="1:9" ht="13.5" customHeight="1" x14ac:dyDescent="0.25">
      <c r="A283" s="35" t="s">
        <v>20</v>
      </c>
      <c r="B283" s="12" t="s">
        <v>65</v>
      </c>
      <c r="C283" s="20"/>
      <c r="D283" s="20"/>
      <c r="E283" s="20"/>
      <c r="H283" s="40"/>
      <c r="I283" s="40"/>
    </row>
    <row r="284" spans="1:9" ht="13.5" customHeight="1" x14ac:dyDescent="0.25">
      <c r="A284" s="35" t="s">
        <v>66</v>
      </c>
      <c r="B284" s="12" t="s">
        <v>67</v>
      </c>
      <c r="C284" s="21"/>
      <c r="D284" s="21"/>
      <c r="E284" s="21"/>
      <c r="H284" s="40"/>
      <c r="I284" s="40"/>
    </row>
    <row r="285" spans="1:9" ht="13.5" customHeight="1" x14ac:dyDescent="0.25">
      <c r="A285" s="35" t="s">
        <v>68</v>
      </c>
      <c r="B285" s="12" t="s">
        <v>59</v>
      </c>
      <c r="C285" s="21"/>
      <c r="D285" s="21"/>
      <c r="E285" s="21"/>
      <c r="H285" s="40"/>
      <c r="I285" s="40"/>
    </row>
    <row r="286" spans="1:9" ht="13.5" customHeight="1" x14ac:dyDescent="0.25">
      <c r="A286" s="35" t="s">
        <v>69</v>
      </c>
      <c r="B286" s="12" t="s">
        <v>70</v>
      </c>
      <c r="C286" s="21"/>
      <c r="D286" s="21"/>
      <c r="E286" s="21"/>
      <c r="H286" s="40"/>
      <c r="I286" s="40"/>
    </row>
    <row r="287" spans="1:9" ht="13.5" customHeight="1" x14ac:dyDescent="0.25">
      <c r="A287" s="35" t="s">
        <v>31</v>
      </c>
      <c r="B287" s="12" t="s">
        <v>71</v>
      </c>
      <c r="C287" s="20"/>
      <c r="D287" s="20"/>
      <c r="E287" s="20"/>
      <c r="H287" s="40"/>
      <c r="I287" s="40"/>
    </row>
    <row r="288" spans="1:9" ht="13.5" customHeight="1" x14ac:dyDescent="0.25">
      <c r="A288" s="35" t="s">
        <v>72</v>
      </c>
      <c r="B288" s="12" t="s">
        <v>73</v>
      </c>
      <c r="C288" s="21"/>
      <c r="D288" s="21"/>
      <c r="E288" s="21"/>
      <c r="H288" s="40"/>
      <c r="I288" s="40"/>
    </row>
    <row r="289" spans="1:9" ht="13.5" customHeight="1" x14ac:dyDescent="0.25">
      <c r="A289" s="35" t="s">
        <v>85</v>
      </c>
      <c r="B289" s="12" t="s">
        <v>86</v>
      </c>
      <c r="C289" s="21"/>
      <c r="D289" s="21"/>
      <c r="E289" s="21"/>
      <c r="H289" s="40"/>
      <c r="I289" s="40"/>
    </row>
    <row r="290" spans="1:9" ht="13.5" customHeight="1" x14ac:dyDescent="0.25">
      <c r="A290" s="35" t="s">
        <v>74</v>
      </c>
      <c r="B290" s="12" t="s">
        <v>75</v>
      </c>
      <c r="C290" s="21"/>
      <c r="D290" s="21"/>
      <c r="E290" s="21"/>
      <c r="H290" s="40"/>
      <c r="I290" s="40"/>
    </row>
    <row r="291" spans="1:9" ht="13.5" customHeight="1" x14ac:dyDescent="0.25">
      <c r="A291" s="35" t="s">
        <v>35</v>
      </c>
      <c r="B291" s="12" t="s">
        <v>94</v>
      </c>
      <c r="C291" s="20"/>
      <c r="D291" s="20"/>
      <c r="E291" s="20"/>
      <c r="H291" s="40"/>
      <c r="I291" s="40"/>
    </row>
    <row r="292" spans="1:9" ht="13.5" customHeight="1" x14ac:dyDescent="0.25">
      <c r="A292" s="35" t="s">
        <v>97</v>
      </c>
      <c r="B292" s="12" t="s">
        <v>98</v>
      </c>
      <c r="C292" s="21"/>
      <c r="D292" s="21"/>
      <c r="E292" s="21"/>
      <c r="H292" s="40"/>
      <c r="I292" s="40"/>
    </row>
    <row r="293" spans="1:9" ht="13.5" customHeight="1" x14ac:dyDescent="0.25">
      <c r="A293" s="36" t="s">
        <v>51</v>
      </c>
      <c r="B293" s="25" t="s">
        <v>30</v>
      </c>
      <c r="C293" s="20"/>
      <c r="D293" s="20"/>
      <c r="E293" s="20"/>
      <c r="H293" s="40"/>
      <c r="I293" s="40"/>
    </row>
    <row r="294" spans="1:9" ht="13.5" customHeight="1" x14ac:dyDescent="0.25">
      <c r="A294" s="35" t="s">
        <v>20</v>
      </c>
      <c r="B294" s="12" t="s">
        <v>65</v>
      </c>
      <c r="C294" s="20"/>
      <c r="D294" s="20"/>
      <c r="E294" s="20"/>
      <c r="H294" s="40"/>
      <c r="I294" s="40"/>
    </row>
    <row r="295" spans="1:9" ht="13.5" customHeight="1" x14ac:dyDescent="0.25">
      <c r="A295" s="35" t="s">
        <v>66</v>
      </c>
      <c r="B295" s="12" t="s">
        <v>67</v>
      </c>
      <c r="C295" s="21"/>
      <c r="D295" s="21"/>
      <c r="E295" s="21"/>
      <c r="H295" s="40"/>
      <c r="I295" s="40"/>
    </row>
    <row r="296" spans="1:9" ht="13.5" customHeight="1" x14ac:dyDescent="0.25">
      <c r="A296" s="35" t="s">
        <v>68</v>
      </c>
      <c r="B296" s="12" t="s">
        <v>59</v>
      </c>
      <c r="C296" s="21"/>
      <c r="D296" s="21"/>
      <c r="E296" s="21"/>
      <c r="H296" s="40"/>
      <c r="I296" s="40"/>
    </row>
    <row r="297" spans="1:9" ht="13.5" customHeight="1" x14ac:dyDescent="0.25">
      <c r="A297" s="35" t="s">
        <v>69</v>
      </c>
      <c r="B297" s="12" t="s">
        <v>70</v>
      </c>
      <c r="C297" s="21"/>
      <c r="D297" s="21"/>
      <c r="E297" s="21"/>
      <c r="H297" s="40"/>
      <c r="I297" s="40"/>
    </row>
    <row r="298" spans="1:9" ht="13.5" customHeight="1" x14ac:dyDescent="0.25">
      <c r="A298" s="35" t="s">
        <v>31</v>
      </c>
      <c r="B298" s="12" t="s">
        <v>71</v>
      </c>
      <c r="C298" s="20"/>
      <c r="D298" s="20"/>
      <c r="E298" s="20"/>
      <c r="H298" s="40"/>
      <c r="I298" s="40"/>
    </row>
    <row r="299" spans="1:9" ht="13.5" customHeight="1" x14ac:dyDescent="0.25">
      <c r="A299" s="35" t="s">
        <v>72</v>
      </c>
      <c r="B299" s="12" t="s">
        <v>73</v>
      </c>
      <c r="C299" s="21"/>
      <c r="D299" s="21"/>
      <c r="E299" s="21"/>
      <c r="H299" s="40"/>
      <c r="I299" s="40"/>
    </row>
    <row r="300" spans="1:9" ht="13.5" customHeight="1" x14ac:dyDescent="0.25">
      <c r="A300" s="35" t="s">
        <v>85</v>
      </c>
      <c r="B300" s="12" t="s">
        <v>86</v>
      </c>
      <c r="C300" s="21"/>
      <c r="D300" s="21"/>
      <c r="E300" s="21"/>
      <c r="H300" s="40"/>
      <c r="I300" s="40"/>
    </row>
    <row r="301" spans="1:9" ht="13.5" customHeight="1" x14ac:dyDescent="0.25">
      <c r="A301" s="35" t="s">
        <v>74</v>
      </c>
      <c r="B301" s="12" t="s">
        <v>75</v>
      </c>
      <c r="C301" s="21"/>
      <c r="D301" s="21"/>
      <c r="E301" s="21"/>
      <c r="H301" s="40"/>
      <c r="I301" s="40"/>
    </row>
    <row r="302" spans="1:9" ht="13.5" customHeight="1" x14ac:dyDescent="0.25">
      <c r="A302" s="35" t="s">
        <v>35</v>
      </c>
      <c r="B302" s="12" t="s">
        <v>94</v>
      </c>
      <c r="C302" s="20"/>
      <c r="D302" s="20"/>
      <c r="E302" s="20"/>
      <c r="H302" s="40"/>
      <c r="I302" s="40"/>
    </row>
    <row r="303" spans="1:9" ht="13.5" customHeight="1" x14ac:dyDescent="0.25">
      <c r="A303" s="35" t="s">
        <v>97</v>
      </c>
      <c r="B303" s="12" t="s">
        <v>98</v>
      </c>
      <c r="C303" s="21"/>
      <c r="D303" s="21"/>
      <c r="E303" s="21"/>
      <c r="H303" s="40"/>
      <c r="I303" s="40"/>
    </row>
    <row r="304" spans="1:9" ht="13.5" customHeight="1" x14ac:dyDescent="0.25">
      <c r="A304" s="32" t="s">
        <v>129</v>
      </c>
      <c r="B304" s="16" t="s">
        <v>130</v>
      </c>
      <c r="C304" s="14">
        <f>C306</f>
        <v>25915</v>
      </c>
      <c r="D304" s="14">
        <f>D306</f>
        <v>-3665</v>
      </c>
      <c r="E304" s="14">
        <f>E306</f>
        <v>22250</v>
      </c>
      <c r="H304" s="40"/>
      <c r="I304" s="40"/>
    </row>
    <row r="305" spans="1:9" ht="13.5" customHeight="1" x14ac:dyDescent="0.25">
      <c r="A305" s="35" t="s">
        <v>47</v>
      </c>
      <c r="B305" s="12" t="s">
        <v>48</v>
      </c>
      <c r="C305" s="20"/>
      <c r="D305" s="20"/>
      <c r="E305" s="20"/>
      <c r="H305" s="40"/>
      <c r="I305" s="40"/>
    </row>
    <row r="306" spans="1:9" ht="13.5" customHeight="1" x14ac:dyDescent="0.25">
      <c r="A306" s="37" t="s">
        <v>50</v>
      </c>
      <c r="B306" s="29" t="s">
        <v>18</v>
      </c>
      <c r="C306" s="23">
        <f>C307+C311+C315</f>
        <v>25915</v>
      </c>
      <c r="D306" s="23">
        <f>D307+D311+D315</f>
        <v>-3665</v>
      </c>
      <c r="E306" s="23">
        <f>E307+E311+E315</f>
        <v>22250</v>
      </c>
      <c r="H306" s="40"/>
      <c r="I306" s="40"/>
    </row>
    <row r="307" spans="1:9" ht="13.5" customHeight="1" x14ac:dyDescent="0.25">
      <c r="A307" s="35" t="s">
        <v>20</v>
      </c>
      <c r="B307" s="12" t="s">
        <v>65</v>
      </c>
      <c r="C307" s="23">
        <f>C308+C309+C310</f>
        <v>19908</v>
      </c>
      <c r="D307" s="23">
        <f>D308+D309+D310</f>
        <v>2042</v>
      </c>
      <c r="E307" s="23">
        <f>E308+E309+E310</f>
        <v>21950</v>
      </c>
      <c r="H307" s="40"/>
      <c r="I307" s="40"/>
    </row>
    <row r="308" spans="1:9" ht="13.5" customHeight="1" x14ac:dyDescent="0.25">
      <c r="A308" s="35" t="s">
        <v>66</v>
      </c>
      <c r="B308" s="12" t="s">
        <v>67</v>
      </c>
      <c r="C308" s="24">
        <v>16856</v>
      </c>
      <c r="D308" s="24">
        <v>1444</v>
      </c>
      <c r="E308" s="24">
        <v>18300</v>
      </c>
      <c r="H308" s="40"/>
      <c r="I308" s="40"/>
    </row>
    <row r="309" spans="1:9" ht="13.5" customHeight="1" x14ac:dyDescent="0.25">
      <c r="A309" s="35" t="s">
        <v>68</v>
      </c>
      <c r="B309" s="12" t="s">
        <v>59</v>
      </c>
      <c r="C309" s="24">
        <v>398</v>
      </c>
      <c r="D309" s="24">
        <v>202</v>
      </c>
      <c r="E309" s="24">
        <v>600</v>
      </c>
      <c r="H309" s="40"/>
      <c r="I309" s="40"/>
    </row>
    <row r="310" spans="1:9" ht="13.5" customHeight="1" x14ac:dyDescent="0.25">
      <c r="A310" s="35" t="s">
        <v>69</v>
      </c>
      <c r="B310" s="12" t="s">
        <v>70</v>
      </c>
      <c r="C310" s="24">
        <v>2654</v>
      </c>
      <c r="D310" s="24">
        <v>396</v>
      </c>
      <c r="E310" s="24">
        <v>3050</v>
      </c>
      <c r="H310" s="40"/>
      <c r="I310" s="40"/>
    </row>
    <row r="311" spans="1:9" ht="13.5" customHeight="1" x14ac:dyDescent="0.25">
      <c r="A311" s="35" t="s">
        <v>31</v>
      </c>
      <c r="B311" s="12" t="s">
        <v>71</v>
      </c>
      <c r="C311" s="23">
        <f>C312+C313+C314</f>
        <v>6007</v>
      </c>
      <c r="D311" s="23">
        <f>D312+D313+D314</f>
        <v>-5707</v>
      </c>
      <c r="E311" s="23">
        <f>E312+E313+E314</f>
        <v>300</v>
      </c>
      <c r="H311" s="40"/>
      <c r="I311" s="40"/>
    </row>
    <row r="312" spans="1:9" ht="13.5" customHeight="1" x14ac:dyDescent="0.25">
      <c r="A312" s="35" t="s">
        <v>72</v>
      </c>
      <c r="B312" s="12" t="s">
        <v>73</v>
      </c>
      <c r="C312" s="24">
        <v>1726</v>
      </c>
      <c r="D312" s="24">
        <v>-1426</v>
      </c>
      <c r="E312" s="24">
        <v>300</v>
      </c>
      <c r="H312" s="40"/>
      <c r="I312" s="40"/>
    </row>
    <row r="313" spans="1:9" ht="13.5" customHeight="1" x14ac:dyDescent="0.25">
      <c r="A313" s="35" t="s">
        <v>85</v>
      </c>
      <c r="B313" s="12" t="s">
        <v>86</v>
      </c>
      <c r="C313" s="24"/>
      <c r="D313" s="24"/>
      <c r="E313" s="24"/>
      <c r="H313" s="40"/>
      <c r="I313" s="40"/>
    </row>
    <row r="314" spans="1:9" ht="13.5" customHeight="1" x14ac:dyDescent="0.25">
      <c r="A314" s="35" t="s">
        <v>74</v>
      </c>
      <c r="B314" s="12" t="s">
        <v>75</v>
      </c>
      <c r="C314" s="24">
        <v>4281</v>
      </c>
      <c r="D314" s="24">
        <v>-4281</v>
      </c>
      <c r="E314" s="24"/>
      <c r="H314" s="40"/>
      <c r="I314" s="40"/>
    </row>
    <row r="315" spans="1:9" ht="13.5" customHeight="1" x14ac:dyDescent="0.25">
      <c r="A315" s="35" t="s">
        <v>87</v>
      </c>
      <c r="B315" s="12" t="s">
        <v>61</v>
      </c>
      <c r="C315" s="23">
        <f>C316+D316+E316</f>
        <v>0</v>
      </c>
      <c r="D315" s="23"/>
      <c r="E315" s="23"/>
      <c r="H315" s="40"/>
      <c r="I315" s="40"/>
    </row>
    <row r="316" spans="1:9" ht="13.5" customHeight="1" x14ac:dyDescent="0.25">
      <c r="A316" s="35" t="s">
        <v>76</v>
      </c>
      <c r="B316" s="12" t="s">
        <v>62</v>
      </c>
      <c r="C316" s="19"/>
      <c r="D316" s="19"/>
      <c r="E316" s="19"/>
      <c r="H316" s="40"/>
      <c r="I316" s="40"/>
    </row>
    <row r="317" spans="1:9" s="28" customFormat="1" x14ac:dyDescent="0.25">
      <c r="A317" s="27"/>
      <c r="B317" s="27"/>
      <c r="C317" s="27"/>
      <c r="D317" s="27"/>
      <c r="E317" s="27"/>
    </row>
    <row r="318" spans="1:9" s="28" customFormat="1" x14ac:dyDescent="0.25">
      <c r="A318" s="27"/>
      <c r="B318" s="27"/>
      <c r="C318" s="27"/>
      <c r="D318" s="27"/>
      <c r="E318" s="27"/>
    </row>
    <row r="319" spans="1:9" s="28" customFormat="1" x14ac:dyDescent="0.25">
      <c r="A319" s="27"/>
      <c r="B319" s="27"/>
      <c r="C319" s="27"/>
      <c r="D319" s="27"/>
      <c r="E319" s="27"/>
    </row>
    <row r="320" spans="1:9" s="28" customFormat="1" x14ac:dyDescent="0.25">
      <c r="A320" s="27"/>
      <c r="B320" s="27"/>
      <c r="C320" s="27"/>
      <c r="D320" s="27"/>
      <c r="E320" s="27"/>
    </row>
    <row r="321" spans="2:2" s="28" customFormat="1" x14ac:dyDescent="0.25">
      <c r="B321" s="27"/>
    </row>
    <row r="322" spans="2:2" s="28" customFormat="1" x14ac:dyDescent="0.25">
      <c r="B322" s="27"/>
    </row>
    <row r="323" spans="2:2" s="28" customFormat="1" x14ac:dyDescent="0.25">
      <c r="B323" s="27"/>
    </row>
    <row r="324" spans="2:2" s="28" customFormat="1" x14ac:dyDescent="0.25">
      <c r="B324" s="27"/>
    </row>
    <row r="325" spans="2:2" s="28" customFormat="1" x14ac:dyDescent="0.25">
      <c r="B325" s="27"/>
    </row>
    <row r="326" spans="2:2" s="28" customFormat="1" x14ac:dyDescent="0.25">
      <c r="B326" s="27"/>
    </row>
    <row r="327" spans="2:2" s="28" customFormat="1" x14ac:dyDescent="0.25">
      <c r="B327" s="27"/>
    </row>
    <row r="328" spans="2:2" s="28" customFormat="1" x14ac:dyDescent="0.25">
      <c r="B328" s="27"/>
    </row>
    <row r="329" spans="2:2" s="28" customFormat="1" x14ac:dyDescent="0.25">
      <c r="B329" s="27"/>
    </row>
    <row r="330" spans="2:2" s="28" customFormat="1" x14ac:dyDescent="0.25">
      <c r="B330" s="27"/>
    </row>
    <row r="331" spans="2:2" s="28" customFormat="1" x14ac:dyDescent="0.25">
      <c r="B331" s="27"/>
    </row>
    <row r="332" spans="2:2" s="28" customFormat="1" x14ac:dyDescent="0.25">
      <c r="B332" s="27"/>
    </row>
    <row r="333" spans="2:2" s="28" customFormat="1" x14ac:dyDescent="0.25">
      <c r="B333" s="27"/>
    </row>
    <row r="334" spans="2:2" s="28" customFormat="1" x14ac:dyDescent="0.25">
      <c r="B334" s="27"/>
    </row>
    <row r="335" spans="2:2" s="28" customFormat="1" x14ac:dyDescent="0.25">
      <c r="B335" s="27"/>
    </row>
    <row r="336" spans="2:2" s="28" customFormat="1" x14ac:dyDescent="0.25">
      <c r="B336" s="27"/>
    </row>
    <row r="337" spans="2:2" s="28" customFormat="1" x14ac:dyDescent="0.25">
      <c r="B337" s="27"/>
    </row>
    <row r="338" spans="2:2" s="28" customFormat="1" x14ac:dyDescent="0.25">
      <c r="B338" s="27"/>
    </row>
    <row r="339" spans="2:2" s="28" customFormat="1" x14ac:dyDescent="0.25">
      <c r="B339" s="27"/>
    </row>
    <row r="340" spans="2:2" s="28" customFormat="1" x14ac:dyDescent="0.25">
      <c r="B340" s="27"/>
    </row>
    <row r="341" spans="2:2" s="28" customFormat="1" x14ac:dyDescent="0.25">
      <c r="B341" s="27"/>
    </row>
    <row r="342" spans="2:2" s="28" customFormat="1" x14ac:dyDescent="0.25">
      <c r="B342" s="27"/>
    </row>
    <row r="343" spans="2:2" s="28" customFormat="1" x14ac:dyDescent="0.25">
      <c r="B343" s="27"/>
    </row>
    <row r="344" spans="2:2" s="28" customFormat="1" x14ac:dyDescent="0.25">
      <c r="B344" s="27"/>
    </row>
    <row r="345" spans="2:2" s="28" customFormat="1" x14ac:dyDescent="0.25">
      <c r="B345" s="27"/>
    </row>
    <row r="346" spans="2:2" s="28" customFormat="1" x14ac:dyDescent="0.25">
      <c r="B346" s="27"/>
    </row>
    <row r="347" spans="2:2" s="28" customFormat="1" x14ac:dyDescent="0.25">
      <c r="B347" s="27"/>
    </row>
    <row r="348" spans="2:2" s="28" customFormat="1" x14ac:dyDescent="0.25">
      <c r="B348" s="27"/>
    </row>
    <row r="349" spans="2:2" s="28" customFormat="1" x14ac:dyDescent="0.25">
      <c r="B349" s="27"/>
    </row>
    <row r="350" spans="2:2" s="28" customFormat="1" x14ac:dyDescent="0.25">
      <c r="B350" s="27"/>
    </row>
    <row r="351" spans="2:2" s="28" customFormat="1" x14ac:dyDescent="0.25">
      <c r="B351" s="27"/>
    </row>
    <row r="352" spans="2:2" s="28" customFormat="1" x14ac:dyDescent="0.25">
      <c r="B352" s="27"/>
    </row>
    <row r="353" spans="2:2" s="28" customFormat="1" x14ac:dyDescent="0.25">
      <c r="B353" s="27"/>
    </row>
    <row r="354" spans="2:2" s="28" customFormat="1" x14ac:dyDescent="0.25">
      <c r="B354" s="27"/>
    </row>
    <row r="355" spans="2:2" s="28" customFormat="1" x14ac:dyDescent="0.25">
      <c r="B355" s="27"/>
    </row>
    <row r="356" spans="2:2" s="28" customFormat="1" x14ac:dyDescent="0.25">
      <c r="B356" s="27"/>
    </row>
    <row r="357" spans="2:2" s="28" customFormat="1" x14ac:dyDescent="0.25">
      <c r="B357" s="27"/>
    </row>
    <row r="358" spans="2:2" s="28" customFormat="1" x14ac:dyDescent="0.25">
      <c r="B358" s="27"/>
    </row>
    <row r="359" spans="2:2" s="28" customFormat="1" x14ac:dyDescent="0.25">
      <c r="B359" s="27"/>
    </row>
    <row r="360" spans="2:2" s="28" customFormat="1" x14ac:dyDescent="0.25">
      <c r="B360" s="27"/>
    </row>
    <row r="361" spans="2:2" s="28" customFormat="1" x14ac:dyDescent="0.25">
      <c r="B361" s="27"/>
    </row>
    <row r="362" spans="2:2" s="28" customFormat="1" x14ac:dyDescent="0.25">
      <c r="B362" s="27"/>
    </row>
    <row r="363" spans="2:2" s="28" customFormat="1" x14ac:dyDescent="0.25">
      <c r="B363" s="27"/>
    </row>
    <row r="364" spans="2:2" s="28" customFormat="1" x14ac:dyDescent="0.25">
      <c r="B364" s="27"/>
    </row>
    <row r="365" spans="2:2" s="28" customFormat="1" x14ac:dyDescent="0.25">
      <c r="B365" s="27"/>
    </row>
    <row r="366" spans="2:2" s="28" customFormat="1" x14ac:dyDescent="0.25">
      <c r="B366" s="27"/>
    </row>
    <row r="367" spans="2:2" s="28" customFormat="1" x14ac:dyDescent="0.25">
      <c r="B367" s="27"/>
    </row>
    <row r="368" spans="2:2" s="28" customFormat="1" x14ac:dyDescent="0.25">
      <c r="B368" s="27"/>
    </row>
    <row r="369" spans="2:2" s="28" customFormat="1" x14ac:dyDescent="0.25">
      <c r="B369" s="27"/>
    </row>
    <row r="370" spans="2:2" s="28" customFormat="1" x14ac:dyDescent="0.25">
      <c r="B370" s="27"/>
    </row>
    <row r="371" spans="2:2" s="28" customFormat="1" x14ac:dyDescent="0.25">
      <c r="B371" s="27"/>
    </row>
    <row r="372" spans="2:2" s="28" customFormat="1" x14ac:dyDescent="0.25">
      <c r="B372" s="27"/>
    </row>
    <row r="373" spans="2:2" s="28" customFormat="1" x14ac:dyDescent="0.25">
      <c r="B373" s="27"/>
    </row>
    <row r="374" spans="2:2" s="28" customFormat="1" x14ac:dyDescent="0.25">
      <c r="B374" s="27"/>
    </row>
    <row r="375" spans="2:2" s="28" customFormat="1" x14ac:dyDescent="0.25">
      <c r="B375" s="27"/>
    </row>
    <row r="376" spans="2:2" s="28" customFormat="1" x14ac:dyDescent="0.25">
      <c r="B376" s="27"/>
    </row>
    <row r="377" spans="2:2" s="28" customFormat="1" x14ac:dyDescent="0.25">
      <c r="B377" s="27"/>
    </row>
    <row r="378" spans="2:2" s="28" customFormat="1" x14ac:dyDescent="0.25">
      <c r="B378" s="27"/>
    </row>
    <row r="379" spans="2:2" s="28" customFormat="1" x14ac:dyDescent="0.25">
      <c r="B379" s="27"/>
    </row>
    <row r="380" spans="2:2" s="28" customFormat="1" x14ac:dyDescent="0.25">
      <c r="B380" s="27"/>
    </row>
    <row r="381" spans="2:2" s="28" customFormat="1" x14ac:dyDescent="0.25">
      <c r="B381" s="27"/>
    </row>
    <row r="382" spans="2:2" s="28" customFormat="1" x14ac:dyDescent="0.25">
      <c r="B382" s="27"/>
    </row>
    <row r="383" spans="2:2" s="28" customFormat="1" x14ac:dyDescent="0.25">
      <c r="B383" s="27"/>
    </row>
    <row r="384" spans="2:2" s="28" customFormat="1" x14ac:dyDescent="0.25">
      <c r="B384" s="27"/>
    </row>
    <row r="385" spans="2:2" s="28" customFormat="1" x14ac:dyDescent="0.25">
      <c r="B385" s="27"/>
    </row>
    <row r="386" spans="2:2" s="28" customFormat="1" x14ac:dyDescent="0.25">
      <c r="B386" s="27"/>
    </row>
    <row r="387" spans="2:2" s="28" customFormat="1" x14ac:dyDescent="0.25">
      <c r="B387" s="27"/>
    </row>
    <row r="388" spans="2:2" s="28" customFormat="1" x14ac:dyDescent="0.25">
      <c r="B388" s="27"/>
    </row>
    <row r="389" spans="2:2" s="28" customFormat="1" x14ac:dyDescent="0.25">
      <c r="B389" s="27"/>
    </row>
    <row r="390" spans="2:2" s="28" customFormat="1" x14ac:dyDescent="0.25">
      <c r="B390" s="27"/>
    </row>
    <row r="391" spans="2:2" s="28" customFormat="1" x14ac:dyDescent="0.25">
      <c r="B391" s="27"/>
    </row>
    <row r="392" spans="2:2" s="28" customFormat="1" x14ac:dyDescent="0.25">
      <c r="B392" s="27"/>
    </row>
    <row r="393" spans="2:2" s="28" customFormat="1" x14ac:dyDescent="0.25">
      <c r="B393" s="27"/>
    </row>
    <row r="394" spans="2:2" s="28" customFormat="1" x14ac:dyDescent="0.25">
      <c r="B394" s="27"/>
    </row>
    <row r="395" spans="2:2" s="28" customFormat="1" x14ac:dyDescent="0.25">
      <c r="B395" s="27"/>
    </row>
    <row r="396" spans="2:2" s="28" customFormat="1" x14ac:dyDescent="0.25">
      <c r="B396" s="27"/>
    </row>
    <row r="397" spans="2:2" s="28" customFormat="1" x14ac:dyDescent="0.25">
      <c r="B397" s="27"/>
    </row>
    <row r="398" spans="2:2" s="28" customFormat="1" x14ac:dyDescent="0.25">
      <c r="B398" s="27"/>
    </row>
    <row r="399" spans="2:2" s="28" customFormat="1" x14ac:dyDescent="0.25">
      <c r="B399" s="27"/>
    </row>
    <row r="400" spans="2:2" s="28" customFormat="1" x14ac:dyDescent="0.25">
      <c r="B400" s="27"/>
    </row>
    <row r="401" spans="2:2" s="28" customFormat="1" x14ac:dyDescent="0.25">
      <c r="B401" s="27"/>
    </row>
    <row r="402" spans="2:2" s="28" customFormat="1" x14ac:dyDescent="0.25">
      <c r="B402" s="27"/>
    </row>
    <row r="403" spans="2:2" s="28" customFormat="1" x14ac:dyDescent="0.25">
      <c r="B403" s="27"/>
    </row>
    <row r="404" spans="2:2" s="28" customFormat="1" x14ac:dyDescent="0.25">
      <c r="B404" s="27"/>
    </row>
    <row r="405" spans="2:2" s="28" customFormat="1" x14ac:dyDescent="0.25">
      <c r="B405" s="27"/>
    </row>
    <row r="406" spans="2:2" s="28" customFormat="1" x14ac:dyDescent="0.25">
      <c r="B406" s="27"/>
    </row>
    <row r="407" spans="2:2" s="28" customFormat="1" x14ac:dyDescent="0.25">
      <c r="B407" s="27"/>
    </row>
    <row r="408" spans="2:2" s="28" customFormat="1" x14ac:dyDescent="0.25">
      <c r="B408" s="27"/>
    </row>
    <row r="409" spans="2:2" s="28" customFormat="1" x14ac:dyDescent="0.25">
      <c r="B409" s="27"/>
    </row>
    <row r="410" spans="2:2" s="28" customFormat="1" x14ac:dyDescent="0.25">
      <c r="B410" s="27"/>
    </row>
    <row r="411" spans="2:2" s="28" customFormat="1" x14ac:dyDescent="0.25">
      <c r="B411" s="27"/>
    </row>
    <row r="412" spans="2:2" s="28" customFormat="1" x14ac:dyDescent="0.25">
      <c r="B412" s="27"/>
    </row>
    <row r="413" spans="2:2" s="28" customFormat="1" x14ac:dyDescent="0.25">
      <c r="B413" s="27"/>
    </row>
    <row r="414" spans="2:2" s="28" customFormat="1" x14ac:dyDescent="0.25">
      <c r="B414" s="27"/>
    </row>
    <row r="415" spans="2:2" s="28" customFormat="1" x14ac:dyDescent="0.25">
      <c r="B415" s="27"/>
    </row>
    <row r="416" spans="2:2" s="28" customFormat="1" x14ac:dyDescent="0.25">
      <c r="B416" s="27"/>
    </row>
    <row r="417" spans="2:2" s="28" customFormat="1" x14ac:dyDescent="0.25">
      <c r="B417" s="27"/>
    </row>
    <row r="418" spans="2:2" s="28" customFormat="1" x14ac:dyDescent="0.25">
      <c r="B418" s="27"/>
    </row>
    <row r="419" spans="2:2" s="28" customFormat="1" x14ac:dyDescent="0.25">
      <c r="B419" s="27"/>
    </row>
    <row r="420" spans="2:2" s="28" customFormat="1" x14ac:dyDescent="0.25">
      <c r="B420" s="27"/>
    </row>
    <row r="421" spans="2:2" s="28" customFormat="1" x14ac:dyDescent="0.25">
      <c r="B421" s="27"/>
    </row>
    <row r="422" spans="2:2" s="28" customFormat="1" x14ac:dyDescent="0.25">
      <c r="B422" s="27"/>
    </row>
    <row r="423" spans="2:2" s="28" customFormat="1" x14ac:dyDescent="0.25">
      <c r="B423" s="27"/>
    </row>
    <row r="424" spans="2:2" s="28" customFormat="1" x14ac:dyDescent="0.25">
      <c r="B424" s="27"/>
    </row>
    <row r="425" spans="2:2" s="28" customFormat="1" x14ac:dyDescent="0.25">
      <c r="B425" s="27"/>
    </row>
    <row r="426" spans="2:2" s="28" customFormat="1" x14ac:dyDescent="0.25">
      <c r="B426" s="27"/>
    </row>
    <row r="427" spans="2:2" s="28" customFormat="1" x14ac:dyDescent="0.25">
      <c r="B427" s="27"/>
    </row>
    <row r="428" spans="2:2" s="28" customFormat="1" x14ac:dyDescent="0.25">
      <c r="B428" s="27"/>
    </row>
    <row r="429" spans="2:2" s="28" customFormat="1" x14ac:dyDescent="0.25">
      <c r="B429" s="27"/>
    </row>
    <row r="430" spans="2:2" s="28" customFormat="1" x14ac:dyDescent="0.25">
      <c r="B430" s="27"/>
    </row>
    <row r="431" spans="2:2" s="28" customFormat="1" x14ac:dyDescent="0.25">
      <c r="B431" s="27"/>
    </row>
    <row r="432" spans="2:2" s="28" customFormat="1" x14ac:dyDescent="0.25">
      <c r="B432" s="27"/>
    </row>
    <row r="433" spans="2:2" s="28" customFormat="1" x14ac:dyDescent="0.25">
      <c r="B433" s="27"/>
    </row>
    <row r="434" spans="2:2" s="28" customFormat="1" x14ac:dyDescent="0.25">
      <c r="B434" s="27"/>
    </row>
    <row r="435" spans="2:2" s="28" customFormat="1" x14ac:dyDescent="0.25">
      <c r="B435" s="27"/>
    </row>
    <row r="436" spans="2:2" s="28" customFormat="1" x14ac:dyDescent="0.25">
      <c r="B436" s="27"/>
    </row>
    <row r="437" spans="2:2" s="28" customFormat="1" x14ac:dyDescent="0.25">
      <c r="B437" s="27"/>
    </row>
    <row r="438" spans="2:2" s="28" customFormat="1" x14ac:dyDescent="0.25">
      <c r="B438" s="27"/>
    </row>
    <row r="439" spans="2:2" s="28" customFormat="1" x14ac:dyDescent="0.25">
      <c r="B439" s="27"/>
    </row>
    <row r="440" spans="2:2" s="28" customFormat="1" x14ac:dyDescent="0.25">
      <c r="B440" s="27"/>
    </row>
    <row r="441" spans="2:2" s="28" customFormat="1" x14ac:dyDescent="0.25">
      <c r="B441" s="27"/>
    </row>
    <row r="442" spans="2:2" s="28" customFormat="1" x14ac:dyDescent="0.25">
      <c r="B442" s="27"/>
    </row>
    <row r="443" spans="2:2" s="28" customFormat="1" x14ac:dyDescent="0.25">
      <c r="B443" s="27"/>
    </row>
    <row r="444" spans="2:2" s="28" customFormat="1" x14ac:dyDescent="0.25">
      <c r="B444" s="27"/>
    </row>
    <row r="445" spans="2:2" s="28" customFormat="1" x14ac:dyDescent="0.25">
      <c r="B445" s="27"/>
    </row>
    <row r="446" spans="2:2" s="28" customFormat="1" x14ac:dyDescent="0.25">
      <c r="B446" s="27"/>
    </row>
    <row r="447" spans="2:2" s="28" customFormat="1" x14ac:dyDescent="0.25">
      <c r="B447" s="27"/>
    </row>
    <row r="448" spans="2:2" s="28" customFormat="1" x14ac:dyDescent="0.25">
      <c r="B448" s="27"/>
    </row>
    <row r="449" spans="2:2" s="28" customFormat="1" x14ac:dyDescent="0.25">
      <c r="B449" s="27"/>
    </row>
    <row r="450" spans="2:2" s="28" customFormat="1" x14ac:dyDescent="0.25">
      <c r="B450" s="27"/>
    </row>
    <row r="451" spans="2:2" s="28" customFormat="1" x14ac:dyDescent="0.25">
      <c r="B451" s="27"/>
    </row>
    <row r="452" spans="2:2" s="28" customFormat="1" x14ac:dyDescent="0.25">
      <c r="B452" s="27"/>
    </row>
    <row r="453" spans="2:2" s="28" customFormat="1" x14ac:dyDescent="0.25">
      <c r="B453" s="27"/>
    </row>
    <row r="454" spans="2:2" s="28" customFormat="1" x14ac:dyDescent="0.25">
      <c r="B454" s="27"/>
    </row>
    <row r="455" spans="2:2" s="28" customFormat="1" x14ac:dyDescent="0.25">
      <c r="B455" s="27"/>
    </row>
    <row r="456" spans="2:2" s="28" customFormat="1" x14ac:dyDescent="0.25">
      <c r="B456" s="27"/>
    </row>
    <row r="457" spans="2:2" s="28" customFormat="1" x14ac:dyDescent="0.25">
      <c r="B457" s="27"/>
    </row>
    <row r="458" spans="2:2" s="28" customFormat="1" x14ac:dyDescent="0.25">
      <c r="B458" s="27"/>
    </row>
    <row r="459" spans="2:2" s="28" customFormat="1" x14ac:dyDescent="0.25">
      <c r="B459" s="27"/>
    </row>
    <row r="460" spans="2:2" s="28" customFormat="1" x14ac:dyDescent="0.25">
      <c r="B460" s="27"/>
    </row>
    <row r="461" spans="2:2" s="28" customFormat="1" x14ac:dyDescent="0.25">
      <c r="B461" s="27"/>
    </row>
    <row r="462" spans="2:2" s="28" customFormat="1" x14ac:dyDescent="0.25">
      <c r="B462" s="27"/>
    </row>
    <row r="463" spans="2:2" s="28" customFormat="1" x14ac:dyDescent="0.25">
      <c r="B463" s="27"/>
    </row>
    <row r="464" spans="2:2" s="28" customFormat="1" x14ac:dyDescent="0.25">
      <c r="B464" s="27"/>
    </row>
    <row r="465" spans="2:2" s="28" customFormat="1" x14ac:dyDescent="0.25">
      <c r="B465" s="27"/>
    </row>
    <row r="466" spans="2:2" s="28" customFormat="1" x14ac:dyDescent="0.25">
      <c r="B466" s="27"/>
    </row>
    <row r="467" spans="2:2" s="28" customFormat="1" x14ac:dyDescent="0.25">
      <c r="B467" s="27"/>
    </row>
    <row r="468" spans="2:2" s="28" customFormat="1" x14ac:dyDescent="0.25">
      <c r="B468" s="27"/>
    </row>
    <row r="469" spans="2:2" s="28" customFormat="1" x14ac:dyDescent="0.25">
      <c r="B469" s="27"/>
    </row>
    <row r="470" spans="2:2" s="28" customFormat="1" x14ac:dyDescent="0.25">
      <c r="B470" s="27"/>
    </row>
    <row r="471" spans="2:2" s="28" customFormat="1" x14ac:dyDescent="0.25">
      <c r="B471" s="27"/>
    </row>
    <row r="472" spans="2:2" s="28" customFormat="1" x14ac:dyDescent="0.25">
      <c r="B472" s="27"/>
    </row>
    <row r="473" spans="2:2" s="28" customFormat="1" x14ac:dyDescent="0.25">
      <c r="B473" s="27"/>
    </row>
    <row r="474" spans="2:2" s="28" customFormat="1" x14ac:dyDescent="0.25">
      <c r="B474" s="27"/>
    </row>
    <row r="475" spans="2:2" s="28" customFormat="1" x14ac:dyDescent="0.25">
      <c r="B475" s="27"/>
    </row>
    <row r="476" spans="2:2" s="28" customFormat="1" x14ac:dyDescent="0.25">
      <c r="B476" s="27"/>
    </row>
    <row r="477" spans="2:2" s="28" customFormat="1" x14ac:dyDescent="0.25">
      <c r="B477" s="27"/>
    </row>
    <row r="478" spans="2:2" s="28" customFormat="1" x14ac:dyDescent="0.25">
      <c r="B478" s="27"/>
    </row>
    <row r="479" spans="2:2" s="28" customFormat="1" x14ac:dyDescent="0.25">
      <c r="B479" s="27"/>
    </row>
    <row r="480" spans="2:2" s="28" customFormat="1" x14ac:dyDescent="0.25">
      <c r="B480" s="27"/>
    </row>
    <row r="481" spans="2:2" s="28" customFormat="1" x14ac:dyDescent="0.25">
      <c r="B481" s="27"/>
    </row>
    <row r="482" spans="2:2" s="28" customFormat="1" x14ac:dyDescent="0.25">
      <c r="B482" s="27"/>
    </row>
    <row r="483" spans="2:2" s="28" customFormat="1" x14ac:dyDescent="0.25">
      <c r="B483" s="27"/>
    </row>
    <row r="484" spans="2:2" s="28" customFormat="1" x14ac:dyDescent="0.25">
      <c r="B484" s="27"/>
    </row>
    <row r="485" spans="2:2" s="28" customFormat="1" x14ac:dyDescent="0.25">
      <c r="B485" s="27"/>
    </row>
    <row r="486" spans="2:2" s="28" customFormat="1" x14ac:dyDescent="0.25">
      <c r="B486" s="27"/>
    </row>
    <row r="487" spans="2:2" s="28" customFormat="1" x14ac:dyDescent="0.25">
      <c r="B487" s="27"/>
    </row>
    <row r="488" spans="2:2" s="28" customFormat="1" x14ac:dyDescent="0.25">
      <c r="B488" s="27"/>
    </row>
    <row r="489" spans="2:2" s="28" customFormat="1" x14ac:dyDescent="0.25">
      <c r="B489" s="27"/>
    </row>
    <row r="490" spans="2:2" s="28" customFormat="1" x14ac:dyDescent="0.25">
      <c r="B490" s="27"/>
    </row>
    <row r="491" spans="2:2" s="28" customFormat="1" x14ac:dyDescent="0.25">
      <c r="B491" s="27"/>
    </row>
    <row r="492" spans="2:2" s="28" customFormat="1" x14ac:dyDescent="0.25">
      <c r="B492" s="27"/>
    </row>
    <row r="493" spans="2:2" s="28" customFormat="1" x14ac:dyDescent="0.25">
      <c r="B493" s="27"/>
    </row>
    <row r="494" spans="2:2" s="28" customFormat="1" x14ac:dyDescent="0.25">
      <c r="B494" s="27"/>
    </row>
    <row r="495" spans="2:2" s="28" customFormat="1" x14ac:dyDescent="0.25">
      <c r="B495" s="27"/>
    </row>
    <row r="496" spans="2:2" s="28" customFormat="1" x14ac:dyDescent="0.25">
      <c r="B496" s="27"/>
    </row>
    <row r="497" spans="2:2" s="28" customFormat="1" x14ac:dyDescent="0.25">
      <c r="B497" s="27"/>
    </row>
    <row r="498" spans="2:2" s="28" customFormat="1" x14ac:dyDescent="0.25">
      <c r="B498" s="27"/>
    </row>
    <row r="499" spans="2:2" s="28" customFormat="1" x14ac:dyDescent="0.25">
      <c r="B499" s="27"/>
    </row>
    <row r="500" spans="2:2" s="28" customFormat="1" x14ac:dyDescent="0.25">
      <c r="B500" s="27"/>
    </row>
    <row r="501" spans="2:2" s="28" customFormat="1" x14ac:dyDescent="0.25">
      <c r="B501" s="27"/>
    </row>
    <row r="502" spans="2:2" s="28" customFormat="1" x14ac:dyDescent="0.25">
      <c r="B502" s="27"/>
    </row>
    <row r="503" spans="2:2" s="28" customFormat="1" x14ac:dyDescent="0.25">
      <c r="B503" s="27"/>
    </row>
    <row r="504" spans="2:2" s="28" customFormat="1" x14ac:dyDescent="0.25">
      <c r="B504" s="27"/>
    </row>
    <row r="505" spans="2:2" s="28" customFormat="1" x14ac:dyDescent="0.25">
      <c r="B505" s="27"/>
    </row>
    <row r="506" spans="2:2" s="28" customFormat="1" x14ac:dyDescent="0.25">
      <c r="B506" s="27"/>
    </row>
    <row r="507" spans="2:2" s="28" customFormat="1" x14ac:dyDescent="0.25">
      <c r="B507" s="27"/>
    </row>
    <row r="508" spans="2:2" s="28" customFormat="1" x14ac:dyDescent="0.25">
      <c r="B508" s="27"/>
    </row>
    <row r="509" spans="2:2" s="28" customFormat="1" x14ac:dyDescent="0.25">
      <c r="B509" s="27"/>
    </row>
    <row r="510" spans="2:2" s="28" customFormat="1" x14ac:dyDescent="0.25">
      <c r="B510" s="27"/>
    </row>
    <row r="511" spans="2:2" s="28" customFormat="1" x14ac:dyDescent="0.25">
      <c r="B511" s="27"/>
    </row>
    <row r="512" spans="2:2" s="28" customFormat="1" x14ac:dyDescent="0.25">
      <c r="B512" s="27"/>
    </row>
    <row r="513" spans="2:2" s="28" customFormat="1" x14ac:dyDescent="0.25">
      <c r="B513" s="27"/>
    </row>
    <row r="514" spans="2:2" s="28" customFormat="1" x14ac:dyDescent="0.25">
      <c r="B514" s="27"/>
    </row>
    <row r="515" spans="2:2" s="28" customFormat="1" x14ac:dyDescent="0.25">
      <c r="B515" s="27"/>
    </row>
    <row r="516" spans="2:2" s="28" customFormat="1" x14ac:dyDescent="0.25">
      <c r="B516" s="27"/>
    </row>
    <row r="517" spans="2:2" s="28" customFormat="1" x14ac:dyDescent="0.25">
      <c r="B517" s="27"/>
    </row>
    <row r="518" spans="2:2" s="28" customFormat="1" x14ac:dyDescent="0.25">
      <c r="B518" s="27"/>
    </row>
    <row r="519" spans="2:2" s="28" customFormat="1" x14ac:dyDescent="0.25">
      <c r="B519" s="27"/>
    </row>
    <row r="520" spans="2:2" s="28" customFormat="1" x14ac:dyDescent="0.25">
      <c r="B520" s="27"/>
    </row>
    <row r="521" spans="2:2" s="28" customFormat="1" x14ac:dyDescent="0.25">
      <c r="B521" s="27"/>
    </row>
    <row r="522" spans="2:2" s="28" customFormat="1" x14ac:dyDescent="0.25">
      <c r="B522" s="27"/>
    </row>
    <row r="523" spans="2:2" s="28" customFormat="1" x14ac:dyDescent="0.25">
      <c r="B523" s="27"/>
    </row>
    <row r="524" spans="2:2" s="28" customFormat="1" x14ac:dyDescent="0.25">
      <c r="B524" s="27"/>
    </row>
    <row r="525" spans="2:2" s="28" customFormat="1" x14ac:dyDescent="0.25">
      <c r="B525" s="27"/>
    </row>
    <row r="526" spans="2:2" s="28" customFormat="1" x14ac:dyDescent="0.25">
      <c r="B526" s="27"/>
    </row>
    <row r="527" spans="2:2" s="28" customFormat="1" x14ac:dyDescent="0.25">
      <c r="B527" s="27"/>
    </row>
    <row r="528" spans="2:2" s="28" customFormat="1" x14ac:dyDescent="0.25">
      <c r="B528" s="27"/>
    </row>
    <row r="529" spans="2:2" s="28" customFormat="1" x14ac:dyDescent="0.25">
      <c r="B529" s="27"/>
    </row>
    <row r="530" spans="2:2" s="28" customFormat="1" x14ac:dyDescent="0.25">
      <c r="B530" s="27"/>
    </row>
    <row r="531" spans="2:2" s="28" customFormat="1" x14ac:dyDescent="0.25">
      <c r="B531" s="27"/>
    </row>
    <row r="532" spans="2:2" s="28" customFormat="1" x14ac:dyDescent="0.25">
      <c r="B532" s="27"/>
    </row>
    <row r="533" spans="2:2" s="28" customFormat="1" x14ac:dyDescent="0.25">
      <c r="B533" s="27"/>
    </row>
    <row r="534" spans="2:2" s="28" customFormat="1" x14ac:dyDescent="0.25">
      <c r="B534" s="27"/>
    </row>
    <row r="535" spans="2:2" s="28" customFormat="1" x14ac:dyDescent="0.25">
      <c r="B535" s="27"/>
    </row>
    <row r="536" spans="2:2" s="28" customFormat="1" x14ac:dyDescent="0.25">
      <c r="B536" s="27"/>
    </row>
    <row r="537" spans="2:2" s="28" customFormat="1" x14ac:dyDescent="0.25">
      <c r="B537" s="27"/>
    </row>
    <row r="538" spans="2:2" s="28" customFormat="1" x14ac:dyDescent="0.25">
      <c r="B538" s="27"/>
    </row>
    <row r="539" spans="2:2" s="28" customFormat="1" x14ac:dyDescent="0.25">
      <c r="B539" s="27"/>
    </row>
    <row r="540" spans="2:2" s="28" customFormat="1" x14ac:dyDescent="0.25">
      <c r="B540" s="27"/>
    </row>
    <row r="541" spans="2:2" s="28" customFormat="1" x14ac:dyDescent="0.25">
      <c r="B541" s="27"/>
    </row>
    <row r="542" spans="2:2" s="28" customFormat="1" x14ac:dyDescent="0.25">
      <c r="B542" s="27"/>
    </row>
    <row r="543" spans="2:2" s="28" customFormat="1" x14ac:dyDescent="0.25">
      <c r="B543" s="27"/>
    </row>
    <row r="544" spans="2:2" s="28" customFormat="1" x14ac:dyDescent="0.25">
      <c r="B544" s="27"/>
    </row>
    <row r="545" spans="2:2" s="28" customFormat="1" x14ac:dyDescent="0.25">
      <c r="B545" s="27"/>
    </row>
    <row r="546" spans="2:2" s="28" customFormat="1" x14ac:dyDescent="0.25">
      <c r="B546" s="27"/>
    </row>
    <row r="547" spans="2:2" s="28" customFormat="1" x14ac:dyDescent="0.25">
      <c r="B547" s="27"/>
    </row>
    <row r="548" spans="2:2" s="28" customFormat="1" x14ac:dyDescent="0.25">
      <c r="B548" s="27"/>
    </row>
    <row r="549" spans="2:2" s="28" customFormat="1" x14ac:dyDescent="0.25">
      <c r="B549" s="27"/>
    </row>
    <row r="550" spans="2:2" s="28" customFormat="1" x14ac:dyDescent="0.25">
      <c r="B550" s="27"/>
    </row>
    <row r="551" spans="2:2" s="28" customFormat="1" x14ac:dyDescent="0.25">
      <c r="B551" s="27"/>
    </row>
    <row r="552" spans="2:2" s="28" customFormat="1" x14ac:dyDescent="0.25">
      <c r="B552" s="27"/>
    </row>
    <row r="553" spans="2:2" s="28" customFormat="1" x14ac:dyDescent="0.25">
      <c r="B553" s="27"/>
    </row>
    <row r="554" spans="2:2" s="28" customFormat="1" x14ac:dyDescent="0.25">
      <c r="B554" s="27"/>
    </row>
    <row r="555" spans="2:2" s="28" customFormat="1" x14ac:dyDescent="0.25">
      <c r="B555" s="27"/>
    </row>
    <row r="556" spans="2:2" s="28" customFormat="1" x14ac:dyDescent="0.25">
      <c r="B556" s="27"/>
    </row>
    <row r="557" spans="2:2" s="28" customFormat="1" x14ac:dyDescent="0.25">
      <c r="B557" s="27"/>
    </row>
    <row r="558" spans="2:2" s="28" customFormat="1" x14ac:dyDescent="0.25">
      <c r="B558" s="27"/>
    </row>
    <row r="559" spans="2:2" s="28" customFormat="1" x14ac:dyDescent="0.25">
      <c r="B559" s="27"/>
    </row>
    <row r="560" spans="2:2" s="28" customFormat="1" x14ac:dyDescent="0.25">
      <c r="B560" s="27"/>
    </row>
    <row r="561" spans="2:2" s="28" customFormat="1" x14ac:dyDescent="0.25">
      <c r="B561" s="27"/>
    </row>
    <row r="562" spans="2:2" s="28" customFormat="1" x14ac:dyDescent="0.25">
      <c r="B562" s="27"/>
    </row>
    <row r="563" spans="2:2" s="28" customFormat="1" x14ac:dyDescent="0.25">
      <c r="B563" s="27"/>
    </row>
    <row r="564" spans="2:2" s="28" customFormat="1" x14ac:dyDescent="0.25">
      <c r="B564" s="27"/>
    </row>
    <row r="565" spans="2:2" s="28" customFormat="1" x14ac:dyDescent="0.25">
      <c r="B565" s="27"/>
    </row>
    <row r="566" spans="2:2" s="28" customFormat="1" x14ac:dyDescent="0.25">
      <c r="B566" s="27"/>
    </row>
    <row r="567" spans="2:2" s="28" customFormat="1" x14ac:dyDescent="0.25">
      <c r="B567" s="27"/>
    </row>
    <row r="568" spans="2:2" s="28" customFormat="1" x14ac:dyDescent="0.25">
      <c r="B568" s="27"/>
    </row>
    <row r="569" spans="2:2" s="28" customFormat="1" x14ac:dyDescent="0.25">
      <c r="B569" s="27"/>
    </row>
    <row r="570" spans="2:2" s="28" customFormat="1" x14ac:dyDescent="0.25">
      <c r="B570" s="27"/>
    </row>
    <row r="571" spans="2:2" s="28" customFormat="1" x14ac:dyDescent="0.25">
      <c r="B571" s="27"/>
    </row>
    <row r="572" spans="2:2" s="28" customFormat="1" x14ac:dyDescent="0.25">
      <c r="B572" s="27"/>
    </row>
    <row r="573" spans="2:2" s="28" customFormat="1" x14ac:dyDescent="0.25">
      <c r="B573" s="27"/>
    </row>
    <row r="574" spans="2:2" s="28" customFormat="1" x14ac:dyDescent="0.25">
      <c r="B574" s="27"/>
    </row>
    <row r="575" spans="2:2" s="28" customFormat="1" x14ac:dyDescent="0.25">
      <c r="B575" s="27"/>
    </row>
    <row r="576" spans="2:2" s="28" customFormat="1" x14ac:dyDescent="0.25">
      <c r="B576" s="27"/>
    </row>
    <row r="577" spans="2:2" s="28" customFormat="1" x14ac:dyDescent="0.25">
      <c r="B577" s="27"/>
    </row>
    <row r="578" spans="2:2" s="28" customFormat="1" x14ac:dyDescent="0.25">
      <c r="B578" s="27"/>
    </row>
    <row r="579" spans="2:2" s="28" customFormat="1" x14ac:dyDescent="0.25">
      <c r="B579" s="27"/>
    </row>
    <row r="580" spans="2:2" s="28" customFormat="1" x14ac:dyDescent="0.25">
      <c r="B580" s="27"/>
    </row>
    <row r="581" spans="2:2" s="28" customFormat="1" x14ac:dyDescent="0.25">
      <c r="B581" s="27"/>
    </row>
    <row r="582" spans="2:2" s="28" customFormat="1" x14ac:dyDescent="0.25">
      <c r="B582" s="27"/>
    </row>
    <row r="583" spans="2:2" s="28" customFormat="1" x14ac:dyDescent="0.25">
      <c r="B583" s="27"/>
    </row>
    <row r="584" spans="2:2" s="28" customFormat="1" x14ac:dyDescent="0.25">
      <c r="B584" s="27"/>
    </row>
    <row r="585" spans="2:2" s="28" customFormat="1" x14ac:dyDescent="0.25">
      <c r="B585" s="27"/>
    </row>
    <row r="586" spans="2:2" s="28" customFormat="1" x14ac:dyDescent="0.25">
      <c r="B586" s="27"/>
    </row>
    <row r="587" spans="2:2" s="28" customFormat="1" x14ac:dyDescent="0.25">
      <c r="B587" s="27"/>
    </row>
    <row r="588" spans="2:2" s="28" customFormat="1" x14ac:dyDescent="0.25">
      <c r="B588" s="27"/>
    </row>
    <row r="589" spans="2:2" s="28" customFormat="1" x14ac:dyDescent="0.25">
      <c r="B589" s="27"/>
    </row>
    <row r="590" spans="2:2" s="28" customFormat="1" x14ac:dyDescent="0.25">
      <c r="B590" s="27"/>
    </row>
    <row r="591" spans="2:2" s="28" customFormat="1" x14ac:dyDescent="0.25">
      <c r="B591" s="27"/>
    </row>
    <row r="592" spans="2:2" s="28" customFormat="1" x14ac:dyDescent="0.25">
      <c r="B592" s="27"/>
    </row>
    <row r="593" spans="2:2" s="28" customFormat="1" x14ac:dyDescent="0.25">
      <c r="B593" s="27"/>
    </row>
    <row r="594" spans="2:2" s="28" customFormat="1" x14ac:dyDescent="0.25">
      <c r="B594" s="27"/>
    </row>
    <row r="595" spans="2:2" s="28" customFormat="1" x14ac:dyDescent="0.25">
      <c r="B595" s="27"/>
    </row>
    <row r="596" spans="2:2" s="28" customFormat="1" x14ac:dyDescent="0.25">
      <c r="B596" s="27"/>
    </row>
    <row r="597" spans="2:2" s="28" customFormat="1" x14ac:dyDescent="0.25">
      <c r="B597" s="27"/>
    </row>
    <row r="598" spans="2:2" s="28" customFormat="1" x14ac:dyDescent="0.25">
      <c r="B598" s="27"/>
    </row>
    <row r="599" spans="2:2" s="28" customFormat="1" x14ac:dyDescent="0.25">
      <c r="B599" s="27"/>
    </row>
    <row r="600" spans="2:2" s="28" customFormat="1" x14ac:dyDescent="0.25">
      <c r="B600" s="27"/>
    </row>
    <row r="601" spans="2:2" s="28" customFormat="1" x14ac:dyDescent="0.25">
      <c r="B601" s="27"/>
    </row>
    <row r="602" spans="2:2" s="28" customFormat="1" x14ac:dyDescent="0.25">
      <c r="B602" s="27"/>
    </row>
    <row r="603" spans="2:2" s="28" customFormat="1" x14ac:dyDescent="0.25">
      <c r="B603" s="27"/>
    </row>
    <row r="604" spans="2:2" s="28" customFormat="1" x14ac:dyDescent="0.25">
      <c r="B604" s="27"/>
    </row>
    <row r="605" spans="2:2" s="28" customFormat="1" x14ac:dyDescent="0.25">
      <c r="B605" s="27"/>
    </row>
    <row r="606" spans="2:2" s="28" customFormat="1" x14ac:dyDescent="0.25">
      <c r="B606" s="27"/>
    </row>
    <row r="607" spans="2:2" s="28" customFormat="1" x14ac:dyDescent="0.25">
      <c r="B607" s="27"/>
    </row>
    <row r="608" spans="2:2" s="28" customFormat="1" x14ac:dyDescent="0.25">
      <c r="B608" s="27"/>
    </row>
    <row r="609" spans="2:2" s="28" customFormat="1" x14ac:dyDescent="0.25">
      <c r="B609" s="27"/>
    </row>
    <row r="610" spans="2:2" s="28" customFormat="1" x14ac:dyDescent="0.25">
      <c r="B610" s="27"/>
    </row>
    <row r="611" spans="2:2" s="28" customFormat="1" x14ac:dyDescent="0.25">
      <c r="B611" s="27"/>
    </row>
    <row r="612" spans="2:2" s="28" customFormat="1" x14ac:dyDescent="0.25">
      <c r="B612" s="27"/>
    </row>
    <row r="613" spans="2:2" s="28" customFormat="1" x14ac:dyDescent="0.25">
      <c r="B613" s="27"/>
    </row>
    <row r="614" spans="2:2" s="28" customFormat="1" x14ac:dyDescent="0.25">
      <c r="B614" s="27"/>
    </row>
    <row r="615" spans="2:2" s="28" customFormat="1" x14ac:dyDescent="0.25">
      <c r="B615" s="27"/>
    </row>
    <row r="616" spans="2:2" s="28" customFormat="1" x14ac:dyDescent="0.25">
      <c r="B616" s="27"/>
    </row>
    <row r="617" spans="2:2" s="28" customFormat="1" x14ac:dyDescent="0.25">
      <c r="B617" s="27"/>
    </row>
    <row r="618" spans="2:2" s="28" customFormat="1" x14ac:dyDescent="0.25">
      <c r="B618" s="27"/>
    </row>
    <row r="619" spans="2:2" s="28" customFormat="1" x14ac:dyDescent="0.25">
      <c r="B619" s="27"/>
    </row>
    <row r="620" spans="2:2" s="28" customFormat="1" x14ac:dyDescent="0.25">
      <c r="B620" s="27"/>
    </row>
    <row r="621" spans="2:2" s="28" customFormat="1" x14ac:dyDescent="0.25">
      <c r="B621" s="27"/>
    </row>
    <row r="622" spans="2:2" s="28" customFormat="1" x14ac:dyDescent="0.25">
      <c r="B622" s="27"/>
    </row>
    <row r="623" spans="2:2" s="28" customFormat="1" x14ac:dyDescent="0.25">
      <c r="B623" s="27"/>
    </row>
    <row r="624" spans="2:2" s="28" customFormat="1" x14ac:dyDescent="0.25">
      <c r="B624" s="27"/>
    </row>
    <row r="625" spans="2:2" s="28" customFormat="1" x14ac:dyDescent="0.25">
      <c r="B625" s="27"/>
    </row>
    <row r="626" spans="2:2" s="28" customFormat="1" x14ac:dyDescent="0.25">
      <c r="B626" s="27"/>
    </row>
    <row r="627" spans="2:2" s="28" customFormat="1" x14ac:dyDescent="0.25">
      <c r="B627" s="27"/>
    </row>
    <row r="628" spans="2:2" s="28" customFormat="1" x14ac:dyDescent="0.25">
      <c r="B628" s="27"/>
    </row>
    <row r="629" spans="2:2" s="28" customFormat="1" x14ac:dyDescent="0.25">
      <c r="B629" s="27"/>
    </row>
    <row r="630" spans="2:2" s="28" customFormat="1" x14ac:dyDescent="0.25">
      <c r="B630" s="27"/>
    </row>
    <row r="631" spans="2:2" s="28" customFormat="1" x14ac:dyDescent="0.25">
      <c r="B631" s="27"/>
    </row>
    <row r="632" spans="2:2" s="28" customFormat="1" x14ac:dyDescent="0.25">
      <c r="B632" s="27"/>
    </row>
    <row r="633" spans="2:2" s="28" customFormat="1" x14ac:dyDescent="0.25">
      <c r="B633" s="27"/>
    </row>
    <row r="634" spans="2:2" s="28" customFormat="1" x14ac:dyDescent="0.25">
      <c r="B634" s="27"/>
    </row>
    <row r="635" spans="2:2" s="28" customFormat="1" x14ac:dyDescent="0.25">
      <c r="B635" s="27"/>
    </row>
    <row r="636" spans="2:2" s="28" customFormat="1" x14ac:dyDescent="0.25">
      <c r="B636" s="27"/>
    </row>
    <row r="637" spans="2:2" s="28" customFormat="1" x14ac:dyDescent="0.25">
      <c r="B637" s="27"/>
    </row>
    <row r="638" spans="2:2" s="28" customFormat="1" x14ac:dyDescent="0.25">
      <c r="B638" s="27"/>
    </row>
    <row r="639" spans="2:2" s="28" customFormat="1" x14ac:dyDescent="0.25">
      <c r="B639" s="27"/>
    </row>
    <row r="640" spans="2:2" s="28" customFormat="1" x14ac:dyDescent="0.25">
      <c r="B640" s="27"/>
    </row>
    <row r="641" spans="2:2" s="28" customFormat="1" x14ac:dyDescent="0.25">
      <c r="B641" s="27"/>
    </row>
    <row r="642" spans="2:2" s="28" customFormat="1" x14ac:dyDescent="0.25">
      <c r="B642" s="27"/>
    </row>
    <row r="643" spans="2:2" s="28" customFormat="1" x14ac:dyDescent="0.25">
      <c r="B643" s="27"/>
    </row>
    <row r="644" spans="2:2" s="28" customFormat="1" x14ac:dyDescent="0.25">
      <c r="B644" s="27"/>
    </row>
    <row r="645" spans="2:2" s="28" customFormat="1" x14ac:dyDescent="0.25">
      <c r="B645" s="27"/>
    </row>
    <row r="646" spans="2:2" s="28" customFormat="1" x14ac:dyDescent="0.25">
      <c r="B646" s="27"/>
    </row>
    <row r="647" spans="2:2" s="28" customFormat="1" x14ac:dyDescent="0.25">
      <c r="B647" s="27"/>
    </row>
    <row r="648" spans="2:2" s="28" customFormat="1" x14ac:dyDescent="0.25">
      <c r="B648" s="27"/>
    </row>
    <row r="649" spans="2:2" s="28" customFormat="1" x14ac:dyDescent="0.25">
      <c r="B649" s="27"/>
    </row>
    <row r="650" spans="2:2" s="28" customFormat="1" x14ac:dyDescent="0.25">
      <c r="B650" s="27"/>
    </row>
    <row r="651" spans="2:2" s="28" customFormat="1" x14ac:dyDescent="0.25">
      <c r="B651" s="27"/>
    </row>
    <row r="652" spans="2:2" s="28" customFormat="1" x14ac:dyDescent="0.25">
      <c r="B652" s="27"/>
    </row>
    <row r="653" spans="2:2" s="28" customFormat="1" x14ac:dyDescent="0.25">
      <c r="B653" s="27"/>
    </row>
    <row r="654" spans="2:2" s="28" customFormat="1" x14ac:dyDescent="0.25">
      <c r="B654" s="27"/>
    </row>
    <row r="655" spans="2:2" s="28" customFormat="1" x14ac:dyDescent="0.25">
      <c r="B655" s="27"/>
    </row>
    <row r="656" spans="2:2" s="28" customFormat="1" x14ac:dyDescent="0.25">
      <c r="B656" s="27"/>
    </row>
    <row r="657" spans="2:2" s="28" customFormat="1" x14ac:dyDescent="0.25">
      <c r="B657" s="27"/>
    </row>
    <row r="658" spans="2:2" s="28" customFormat="1" x14ac:dyDescent="0.25">
      <c r="B658" s="27"/>
    </row>
    <row r="659" spans="2:2" s="28" customFormat="1" x14ac:dyDescent="0.25">
      <c r="B659" s="27"/>
    </row>
    <row r="660" spans="2:2" s="28" customFormat="1" x14ac:dyDescent="0.25">
      <c r="B660" s="27"/>
    </row>
    <row r="661" spans="2:2" s="28" customFormat="1" x14ac:dyDescent="0.25">
      <c r="B661" s="27"/>
    </row>
    <row r="662" spans="2:2" s="28" customFormat="1" x14ac:dyDescent="0.25">
      <c r="B662" s="27"/>
    </row>
    <row r="663" spans="2:2" s="28" customFormat="1" x14ac:dyDescent="0.25">
      <c r="B663" s="27"/>
    </row>
    <row r="664" spans="2:2" s="28" customFormat="1" x14ac:dyDescent="0.25">
      <c r="B664" s="27"/>
    </row>
    <row r="665" spans="2:2" s="28" customFormat="1" x14ac:dyDescent="0.25">
      <c r="B665" s="27"/>
    </row>
    <row r="666" spans="2:2" s="28" customFormat="1" x14ac:dyDescent="0.25">
      <c r="B666" s="27"/>
    </row>
    <row r="667" spans="2:2" s="28" customFormat="1" x14ac:dyDescent="0.25">
      <c r="B667" s="27"/>
    </row>
    <row r="668" spans="2:2" s="28" customFormat="1" x14ac:dyDescent="0.25">
      <c r="B668" s="27"/>
    </row>
    <row r="669" spans="2:2" s="28" customFormat="1" x14ac:dyDescent="0.25">
      <c r="B669" s="27"/>
    </row>
    <row r="670" spans="2:2" s="28" customFormat="1" x14ac:dyDescent="0.25">
      <c r="B670" s="27"/>
    </row>
    <row r="671" spans="2:2" s="28" customFormat="1" x14ac:dyDescent="0.25">
      <c r="B671" s="27"/>
    </row>
    <row r="672" spans="2:2" s="28" customFormat="1" x14ac:dyDescent="0.25">
      <c r="B672" s="27"/>
    </row>
    <row r="673" spans="2:2" s="28" customFormat="1" x14ac:dyDescent="0.25">
      <c r="B673" s="27"/>
    </row>
    <row r="674" spans="2:2" s="28" customFormat="1" x14ac:dyDescent="0.25">
      <c r="B674" s="27"/>
    </row>
    <row r="675" spans="2:2" s="28" customFormat="1" x14ac:dyDescent="0.25">
      <c r="B675" s="27"/>
    </row>
    <row r="676" spans="2:2" s="28" customFormat="1" x14ac:dyDescent="0.25">
      <c r="B676" s="27"/>
    </row>
    <row r="677" spans="2:2" s="28" customFormat="1" x14ac:dyDescent="0.25">
      <c r="B677" s="27"/>
    </row>
    <row r="678" spans="2:2" s="28" customFormat="1" x14ac:dyDescent="0.25">
      <c r="B678" s="27"/>
    </row>
    <row r="679" spans="2:2" s="28" customFormat="1" x14ac:dyDescent="0.25">
      <c r="B679" s="27"/>
    </row>
    <row r="680" spans="2:2" s="28" customFormat="1" x14ac:dyDescent="0.25">
      <c r="B680" s="27"/>
    </row>
    <row r="681" spans="2:2" s="28" customFormat="1" x14ac:dyDescent="0.25">
      <c r="B681" s="27"/>
    </row>
    <row r="682" spans="2:2" s="28" customFormat="1" x14ac:dyDescent="0.25">
      <c r="B682" s="27"/>
    </row>
    <row r="683" spans="2:2" s="28" customFormat="1" x14ac:dyDescent="0.25">
      <c r="B683" s="27"/>
    </row>
    <row r="684" spans="2:2" s="28" customFormat="1" x14ac:dyDescent="0.25">
      <c r="B684" s="27"/>
    </row>
    <row r="685" spans="2:2" s="28" customFormat="1" x14ac:dyDescent="0.25">
      <c r="B685" s="27"/>
    </row>
    <row r="686" spans="2:2" s="28" customFormat="1" x14ac:dyDescent="0.25">
      <c r="B686" s="27"/>
    </row>
    <row r="687" spans="2:2" s="28" customFormat="1" x14ac:dyDescent="0.25">
      <c r="B687" s="27"/>
    </row>
    <row r="688" spans="2:2" s="28" customFormat="1" x14ac:dyDescent="0.25">
      <c r="B688" s="27"/>
    </row>
    <row r="689" spans="2:2" s="28" customFormat="1" x14ac:dyDescent="0.25">
      <c r="B689" s="27"/>
    </row>
    <row r="690" spans="2:2" s="28" customFormat="1" x14ac:dyDescent="0.25">
      <c r="B690" s="27"/>
    </row>
    <row r="691" spans="2:2" s="28" customFormat="1" x14ac:dyDescent="0.25">
      <c r="B691" s="27"/>
    </row>
    <row r="692" spans="2:2" s="28" customFormat="1" x14ac:dyDescent="0.25">
      <c r="B692" s="27"/>
    </row>
    <row r="693" spans="2:2" s="28" customFormat="1" x14ac:dyDescent="0.25">
      <c r="B693" s="27"/>
    </row>
    <row r="694" spans="2:2" s="28" customFormat="1" x14ac:dyDescent="0.25">
      <c r="B694" s="27"/>
    </row>
    <row r="695" spans="2:2" s="28" customFormat="1" x14ac:dyDescent="0.25">
      <c r="B695" s="27"/>
    </row>
    <row r="696" spans="2:2" s="28" customFormat="1" x14ac:dyDescent="0.25">
      <c r="B696" s="27"/>
    </row>
    <row r="697" spans="2:2" s="28" customFormat="1" x14ac:dyDescent="0.25">
      <c r="B697" s="27"/>
    </row>
    <row r="698" spans="2:2" s="28" customFormat="1" x14ac:dyDescent="0.25">
      <c r="B698" s="27"/>
    </row>
    <row r="699" spans="2:2" s="28" customFormat="1" x14ac:dyDescent="0.25">
      <c r="B699" s="27"/>
    </row>
    <row r="700" spans="2:2" s="28" customFormat="1" x14ac:dyDescent="0.25">
      <c r="B700" s="27"/>
    </row>
    <row r="701" spans="2:2" s="28" customFormat="1" x14ac:dyDescent="0.25">
      <c r="B701" s="27"/>
    </row>
    <row r="702" spans="2:2" s="28" customFormat="1" x14ac:dyDescent="0.25">
      <c r="B702" s="27"/>
    </row>
    <row r="703" spans="2:2" s="28" customFormat="1" x14ac:dyDescent="0.25">
      <c r="B703" s="27"/>
    </row>
    <row r="704" spans="2:2" s="28" customFormat="1" x14ac:dyDescent="0.25">
      <c r="B704" s="27"/>
    </row>
    <row r="705" spans="2:2" s="28" customFormat="1" x14ac:dyDescent="0.25">
      <c r="B705" s="27"/>
    </row>
    <row r="706" spans="2:2" s="28" customFormat="1" x14ac:dyDescent="0.25">
      <c r="B706" s="27"/>
    </row>
    <row r="707" spans="2:2" s="28" customFormat="1" x14ac:dyDescent="0.25">
      <c r="B707" s="27"/>
    </row>
    <row r="708" spans="2:2" s="28" customFormat="1" x14ac:dyDescent="0.25">
      <c r="B708" s="27"/>
    </row>
    <row r="709" spans="2:2" s="28" customFormat="1" x14ac:dyDescent="0.25">
      <c r="B709" s="27"/>
    </row>
    <row r="710" spans="2:2" s="28" customFormat="1" x14ac:dyDescent="0.25">
      <c r="B710" s="27"/>
    </row>
    <row r="711" spans="2:2" s="28" customFormat="1" x14ac:dyDescent="0.25">
      <c r="B711" s="27"/>
    </row>
    <row r="712" spans="2:2" s="28" customFormat="1" x14ac:dyDescent="0.25">
      <c r="B712" s="27"/>
    </row>
    <row r="713" spans="2:2" s="28" customFormat="1" x14ac:dyDescent="0.25">
      <c r="B713" s="27"/>
    </row>
    <row r="714" spans="2:2" s="28" customFormat="1" x14ac:dyDescent="0.25">
      <c r="B714" s="27"/>
    </row>
    <row r="715" spans="2:2" s="28" customFormat="1" x14ac:dyDescent="0.25">
      <c r="B715" s="27"/>
    </row>
    <row r="716" spans="2:2" s="28" customFormat="1" x14ac:dyDescent="0.25">
      <c r="B716" s="27"/>
    </row>
    <row r="717" spans="2:2" s="28" customFormat="1" x14ac:dyDescent="0.25">
      <c r="B717" s="27"/>
    </row>
    <row r="718" spans="2:2" s="28" customFormat="1" x14ac:dyDescent="0.25">
      <c r="B718" s="27"/>
    </row>
    <row r="719" spans="2:2" s="28" customFormat="1" x14ac:dyDescent="0.25">
      <c r="B719" s="27"/>
    </row>
    <row r="720" spans="2:2" s="28" customFormat="1" x14ac:dyDescent="0.25">
      <c r="B720" s="27"/>
    </row>
    <row r="721" spans="2:2" s="28" customFormat="1" x14ac:dyDescent="0.25">
      <c r="B721" s="27"/>
    </row>
    <row r="722" spans="2:2" s="28" customFormat="1" x14ac:dyDescent="0.25">
      <c r="B722" s="27"/>
    </row>
    <row r="723" spans="2:2" s="28" customFormat="1" x14ac:dyDescent="0.25">
      <c r="B723" s="27"/>
    </row>
    <row r="724" spans="2:2" s="28" customFormat="1" x14ac:dyDescent="0.25">
      <c r="B724" s="27"/>
    </row>
    <row r="725" spans="2:2" s="28" customFormat="1" x14ac:dyDescent="0.25">
      <c r="B725" s="27"/>
    </row>
    <row r="726" spans="2:2" s="28" customFormat="1" x14ac:dyDescent="0.25">
      <c r="B726" s="27"/>
    </row>
    <row r="727" spans="2:2" s="28" customFormat="1" x14ac:dyDescent="0.25">
      <c r="B727" s="27"/>
    </row>
    <row r="728" spans="2:2" s="28" customFormat="1" x14ac:dyDescent="0.25">
      <c r="B728" s="27"/>
    </row>
    <row r="729" spans="2:2" s="28" customFormat="1" x14ac:dyDescent="0.25">
      <c r="B729" s="27"/>
    </row>
    <row r="730" spans="2:2" s="28" customFormat="1" x14ac:dyDescent="0.25">
      <c r="B730" s="27"/>
    </row>
    <row r="731" spans="2:2" s="28" customFormat="1" x14ac:dyDescent="0.25">
      <c r="B731" s="27"/>
    </row>
    <row r="732" spans="2:2" s="28" customFormat="1" x14ac:dyDescent="0.25">
      <c r="B732" s="27"/>
    </row>
    <row r="733" spans="2:2" s="28" customFormat="1" x14ac:dyDescent="0.25">
      <c r="B733" s="27"/>
    </row>
    <row r="734" spans="2:2" s="28" customFormat="1" x14ac:dyDescent="0.25">
      <c r="B734" s="27"/>
    </row>
    <row r="735" spans="2:2" s="28" customFormat="1" x14ac:dyDescent="0.25">
      <c r="B735" s="27"/>
    </row>
    <row r="736" spans="2:2" s="28" customFormat="1" x14ac:dyDescent="0.25">
      <c r="B736" s="27"/>
    </row>
    <row r="737" spans="2:2" s="28" customFormat="1" x14ac:dyDescent="0.25">
      <c r="B737" s="27"/>
    </row>
    <row r="738" spans="2:2" s="28" customFormat="1" x14ac:dyDescent="0.25">
      <c r="B738" s="27"/>
    </row>
    <row r="739" spans="2:2" s="28" customFormat="1" x14ac:dyDescent="0.25">
      <c r="B739" s="27"/>
    </row>
    <row r="740" spans="2:2" s="28" customFormat="1" x14ac:dyDescent="0.25">
      <c r="B740" s="27"/>
    </row>
    <row r="741" spans="2:2" s="28" customFormat="1" x14ac:dyDescent="0.25">
      <c r="B741" s="27"/>
    </row>
    <row r="742" spans="2:2" s="28" customFormat="1" x14ac:dyDescent="0.25">
      <c r="B742" s="27"/>
    </row>
    <row r="743" spans="2:2" s="28" customFormat="1" x14ac:dyDescent="0.25">
      <c r="B743" s="27"/>
    </row>
    <row r="744" spans="2:2" s="28" customFormat="1" x14ac:dyDescent="0.25">
      <c r="B744" s="27"/>
    </row>
    <row r="745" spans="2:2" s="28" customFormat="1" x14ac:dyDescent="0.25">
      <c r="B745" s="27"/>
    </row>
    <row r="746" spans="2:2" s="28" customFormat="1" x14ac:dyDescent="0.25">
      <c r="B746" s="27"/>
    </row>
    <row r="747" spans="2:2" s="28" customFormat="1" x14ac:dyDescent="0.25">
      <c r="B747" s="27"/>
    </row>
    <row r="748" spans="2:2" s="28" customFormat="1" x14ac:dyDescent="0.25">
      <c r="B748" s="27"/>
    </row>
    <row r="749" spans="2:2" s="28" customFormat="1" x14ac:dyDescent="0.25">
      <c r="B749" s="27"/>
    </row>
    <row r="750" spans="2:2" s="28" customFormat="1" x14ac:dyDescent="0.25">
      <c r="B750" s="27"/>
    </row>
    <row r="751" spans="2:2" s="28" customFormat="1" x14ac:dyDescent="0.25">
      <c r="B751" s="27"/>
    </row>
    <row r="752" spans="2:2" s="28" customFormat="1" x14ac:dyDescent="0.25">
      <c r="B752" s="27"/>
    </row>
    <row r="753" spans="2:2" s="28" customFormat="1" x14ac:dyDescent="0.25">
      <c r="B753" s="27"/>
    </row>
    <row r="754" spans="2:2" s="28" customFormat="1" x14ac:dyDescent="0.25">
      <c r="B754" s="27"/>
    </row>
    <row r="755" spans="2:2" s="28" customFormat="1" x14ac:dyDescent="0.25">
      <c r="B755" s="27"/>
    </row>
    <row r="756" spans="2:2" s="28" customFormat="1" x14ac:dyDescent="0.25">
      <c r="B756" s="27"/>
    </row>
    <row r="757" spans="2:2" s="28" customFormat="1" x14ac:dyDescent="0.25">
      <c r="B757" s="27"/>
    </row>
    <row r="758" spans="2:2" s="28" customFormat="1" x14ac:dyDescent="0.25">
      <c r="B758" s="27"/>
    </row>
    <row r="759" spans="2:2" s="28" customFormat="1" x14ac:dyDescent="0.25">
      <c r="B759" s="27"/>
    </row>
    <row r="760" spans="2:2" s="28" customFormat="1" x14ac:dyDescent="0.25">
      <c r="B760" s="27"/>
    </row>
    <row r="761" spans="2:2" s="28" customFormat="1" x14ac:dyDescent="0.25">
      <c r="B761" s="27"/>
    </row>
    <row r="762" spans="2:2" s="28" customFormat="1" x14ac:dyDescent="0.25">
      <c r="B762" s="27"/>
    </row>
    <row r="763" spans="2:2" s="28" customFormat="1" x14ac:dyDescent="0.25">
      <c r="B763" s="27"/>
    </row>
    <row r="764" spans="2:2" s="28" customFormat="1" x14ac:dyDescent="0.25">
      <c r="B764" s="27"/>
    </row>
    <row r="765" spans="2:2" s="28" customFormat="1" x14ac:dyDescent="0.25">
      <c r="B765" s="27"/>
    </row>
    <row r="766" spans="2:2" s="28" customFormat="1" x14ac:dyDescent="0.25">
      <c r="B766" s="27"/>
    </row>
    <row r="767" spans="2:2" s="28" customFormat="1" x14ac:dyDescent="0.25">
      <c r="B767" s="27"/>
    </row>
    <row r="768" spans="2:2" s="28" customFormat="1" x14ac:dyDescent="0.25">
      <c r="B768" s="27"/>
    </row>
    <row r="769" spans="2:2" s="28" customFormat="1" x14ac:dyDescent="0.25">
      <c r="B769" s="27"/>
    </row>
    <row r="770" spans="2:2" s="28" customFormat="1" x14ac:dyDescent="0.25">
      <c r="B770" s="27"/>
    </row>
    <row r="771" spans="2:2" s="28" customFormat="1" x14ac:dyDescent="0.25">
      <c r="B771" s="27"/>
    </row>
    <row r="772" spans="2:2" s="28" customFormat="1" x14ac:dyDescent="0.25">
      <c r="B772" s="27"/>
    </row>
    <row r="773" spans="2:2" s="28" customFormat="1" x14ac:dyDescent="0.25">
      <c r="B773" s="27"/>
    </row>
    <row r="774" spans="2:2" s="28" customFormat="1" x14ac:dyDescent="0.25">
      <c r="B774" s="27"/>
    </row>
    <row r="775" spans="2:2" s="28" customFormat="1" x14ac:dyDescent="0.25">
      <c r="B775" s="27"/>
    </row>
    <row r="776" spans="2:2" s="28" customFormat="1" x14ac:dyDescent="0.25">
      <c r="B776" s="27"/>
    </row>
    <row r="777" spans="2:2" s="28" customFormat="1" x14ac:dyDescent="0.25">
      <c r="B777" s="27"/>
    </row>
    <row r="778" spans="2:2" s="28" customFormat="1" x14ac:dyDescent="0.25">
      <c r="B778" s="27"/>
    </row>
    <row r="779" spans="2:2" s="28" customFormat="1" x14ac:dyDescent="0.25">
      <c r="B779" s="27"/>
    </row>
    <row r="780" spans="2:2" s="28" customFormat="1" x14ac:dyDescent="0.25">
      <c r="B780" s="27"/>
    </row>
    <row r="781" spans="2:2" s="28" customFormat="1" x14ac:dyDescent="0.25">
      <c r="B781" s="27"/>
    </row>
    <row r="782" spans="2:2" s="28" customFormat="1" x14ac:dyDescent="0.25">
      <c r="B782" s="27"/>
    </row>
    <row r="783" spans="2:2" s="28" customFormat="1" x14ac:dyDescent="0.25">
      <c r="B783" s="27"/>
    </row>
    <row r="784" spans="2:2" s="28" customFormat="1" x14ac:dyDescent="0.25">
      <c r="B784" s="27"/>
    </row>
    <row r="785" spans="2:2" s="28" customFormat="1" x14ac:dyDescent="0.25">
      <c r="B785" s="27"/>
    </row>
    <row r="786" spans="2:2" s="28" customFormat="1" x14ac:dyDescent="0.25">
      <c r="B786" s="27"/>
    </row>
    <row r="787" spans="2:2" s="28" customFormat="1" x14ac:dyDescent="0.25">
      <c r="B787" s="27"/>
    </row>
    <row r="788" spans="2:2" s="28" customFormat="1" x14ac:dyDescent="0.25">
      <c r="B788" s="27"/>
    </row>
    <row r="789" spans="2:2" s="28" customFormat="1" x14ac:dyDescent="0.25">
      <c r="B789" s="27"/>
    </row>
    <row r="790" spans="2:2" s="28" customFormat="1" x14ac:dyDescent="0.25">
      <c r="B790" s="27"/>
    </row>
    <row r="791" spans="2:2" s="28" customFormat="1" x14ac:dyDescent="0.25">
      <c r="B791" s="27"/>
    </row>
    <row r="792" spans="2:2" s="28" customFormat="1" x14ac:dyDescent="0.25">
      <c r="B792" s="27"/>
    </row>
    <row r="793" spans="2:2" s="28" customFormat="1" x14ac:dyDescent="0.25">
      <c r="B793" s="27"/>
    </row>
    <row r="794" spans="2:2" s="28" customFormat="1" x14ac:dyDescent="0.25">
      <c r="B794" s="27"/>
    </row>
    <row r="795" spans="2:2" s="28" customFormat="1" x14ac:dyDescent="0.25">
      <c r="B795" s="27"/>
    </row>
    <row r="796" spans="2:2" s="28" customFormat="1" x14ac:dyDescent="0.25">
      <c r="B796" s="27"/>
    </row>
    <row r="797" spans="2:2" s="28" customFormat="1" x14ac:dyDescent="0.25">
      <c r="B797" s="27"/>
    </row>
    <row r="798" spans="2:2" s="28" customFormat="1" x14ac:dyDescent="0.25">
      <c r="B798" s="27"/>
    </row>
    <row r="799" spans="2:2" s="28" customFormat="1" x14ac:dyDescent="0.25">
      <c r="B799" s="27"/>
    </row>
    <row r="800" spans="2:2" s="28" customFormat="1" x14ac:dyDescent="0.25">
      <c r="B800" s="27"/>
    </row>
    <row r="801" spans="2:2" s="28" customFormat="1" x14ac:dyDescent="0.25">
      <c r="B801" s="27"/>
    </row>
    <row r="802" spans="2:2" s="28" customFormat="1" x14ac:dyDescent="0.25">
      <c r="B802" s="27"/>
    </row>
    <row r="803" spans="2:2" s="28" customFormat="1" x14ac:dyDescent="0.25">
      <c r="B803" s="27"/>
    </row>
    <row r="804" spans="2:2" s="28" customFormat="1" x14ac:dyDescent="0.25">
      <c r="B804" s="27"/>
    </row>
    <row r="805" spans="2:2" s="28" customFormat="1" x14ac:dyDescent="0.25">
      <c r="B805" s="27"/>
    </row>
    <row r="806" spans="2:2" s="28" customFormat="1" x14ac:dyDescent="0.25">
      <c r="B806" s="27"/>
    </row>
    <row r="807" spans="2:2" s="28" customFormat="1" x14ac:dyDescent="0.25">
      <c r="B807" s="27"/>
    </row>
    <row r="808" spans="2:2" s="28" customFormat="1" x14ac:dyDescent="0.25">
      <c r="B808" s="27"/>
    </row>
    <row r="809" spans="2:2" s="28" customFormat="1" x14ac:dyDescent="0.25">
      <c r="B809" s="27"/>
    </row>
    <row r="810" spans="2:2" s="28" customFormat="1" x14ac:dyDescent="0.25">
      <c r="B810" s="27"/>
    </row>
    <row r="811" spans="2:2" s="28" customFormat="1" x14ac:dyDescent="0.25">
      <c r="B811" s="27"/>
    </row>
    <row r="812" spans="2:2" s="28" customFormat="1" x14ac:dyDescent="0.25">
      <c r="B812" s="27"/>
    </row>
    <row r="813" spans="2:2" s="28" customFormat="1" x14ac:dyDescent="0.25">
      <c r="B813" s="27"/>
    </row>
    <row r="814" spans="2:2" s="28" customFormat="1" x14ac:dyDescent="0.25">
      <c r="B814" s="27"/>
    </row>
    <row r="815" spans="2:2" s="28" customFormat="1" x14ac:dyDescent="0.25">
      <c r="B815" s="27"/>
    </row>
    <row r="816" spans="2:2" s="28" customFormat="1" x14ac:dyDescent="0.25">
      <c r="B816" s="27"/>
    </row>
    <row r="817" spans="2:2" s="28" customFormat="1" x14ac:dyDescent="0.25">
      <c r="B817" s="27"/>
    </row>
    <row r="818" spans="2:2" s="28" customFormat="1" x14ac:dyDescent="0.25">
      <c r="B818" s="27"/>
    </row>
    <row r="819" spans="2:2" s="28" customFormat="1" x14ac:dyDescent="0.25">
      <c r="B819" s="27"/>
    </row>
    <row r="820" spans="2:2" s="28" customFormat="1" x14ac:dyDescent="0.25">
      <c r="B820" s="27"/>
    </row>
    <row r="821" spans="2:2" s="28" customFormat="1" x14ac:dyDescent="0.25">
      <c r="B821" s="27"/>
    </row>
    <row r="822" spans="2:2" s="28" customFormat="1" x14ac:dyDescent="0.25">
      <c r="B822" s="27"/>
    </row>
    <row r="823" spans="2:2" s="28" customFormat="1" x14ac:dyDescent="0.25">
      <c r="B823" s="27"/>
    </row>
    <row r="824" spans="2:2" s="28" customFormat="1" x14ac:dyDescent="0.25">
      <c r="B824" s="27"/>
    </row>
    <row r="825" spans="2:2" s="28" customFormat="1" x14ac:dyDescent="0.25">
      <c r="B825" s="27"/>
    </row>
    <row r="826" spans="2:2" s="28" customFormat="1" x14ac:dyDescent="0.25">
      <c r="B826" s="27"/>
    </row>
    <row r="827" spans="2:2" s="28" customFormat="1" x14ac:dyDescent="0.25">
      <c r="B827" s="27"/>
    </row>
    <row r="828" spans="2:2" s="28" customFormat="1" x14ac:dyDescent="0.25">
      <c r="B828" s="27"/>
    </row>
    <row r="829" spans="2:2" s="28" customFormat="1" x14ac:dyDescent="0.25">
      <c r="B829" s="27"/>
    </row>
    <row r="830" spans="2:2" s="28" customFormat="1" x14ac:dyDescent="0.25">
      <c r="B830" s="27"/>
    </row>
    <row r="831" spans="2:2" s="28" customFormat="1" x14ac:dyDescent="0.25">
      <c r="B831" s="27"/>
    </row>
    <row r="832" spans="2:2" s="28" customFormat="1" x14ac:dyDescent="0.25">
      <c r="B832" s="27"/>
    </row>
    <row r="833" spans="2:2" s="28" customFormat="1" x14ac:dyDescent="0.25">
      <c r="B833" s="27"/>
    </row>
    <row r="834" spans="2:2" s="28" customFormat="1" x14ac:dyDescent="0.25">
      <c r="B834" s="27"/>
    </row>
    <row r="835" spans="2:2" s="28" customFormat="1" x14ac:dyDescent="0.25">
      <c r="B835" s="27"/>
    </row>
    <row r="836" spans="2:2" s="28" customFormat="1" x14ac:dyDescent="0.25">
      <c r="B836" s="27"/>
    </row>
    <row r="837" spans="2:2" s="28" customFormat="1" x14ac:dyDescent="0.25">
      <c r="B837" s="27"/>
    </row>
    <row r="838" spans="2:2" s="28" customFormat="1" x14ac:dyDescent="0.25">
      <c r="B838" s="27"/>
    </row>
    <row r="839" spans="2:2" s="28" customFormat="1" x14ac:dyDescent="0.25">
      <c r="B839" s="27"/>
    </row>
    <row r="840" spans="2:2" s="28" customFormat="1" x14ac:dyDescent="0.25">
      <c r="B840" s="27"/>
    </row>
    <row r="841" spans="2:2" s="28" customFormat="1" x14ac:dyDescent="0.25">
      <c r="B841" s="27"/>
    </row>
    <row r="842" spans="2:2" s="28" customFormat="1" x14ac:dyDescent="0.25">
      <c r="B842" s="27"/>
    </row>
    <row r="843" spans="2:2" s="28" customFormat="1" x14ac:dyDescent="0.25">
      <c r="B843" s="27"/>
    </row>
    <row r="844" spans="2:2" s="28" customFormat="1" x14ac:dyDescent="0.25">
      <c r="B844" s="27"/>
    </row>
    <row r="845" spans="2:2" s="28" customFormat="1" x14ac:dyDescent="0.25">
      <c r="B845" s="27"/>
    </row>
    <row r="846" spans="2:2" s="28" customFormat="1" x14ac:dyDescent="0.25">
      <c r="B846" s="27"/>
    </row>
    <row r="847" spans="2:2" s="28" customFormat="1" x14ac:dyDescent="0.25">
      <c r="B847" s="27"/>
    </row>
    <row r="848" spans="2:2" s="28" customFormat="1" x14ac:dyDescent="0.25">
      <c r="B848" s="27"/>
    </row>
    <row r="849" spans="2:2" s="28" customFormat="1" x14ac:dyDescent="0.25">
      <c r="B849" s="27"/>
    </row>
    <row r="850" spans="2:2" s="28" customFormat="1" x14ac:dyDescent="0.25">
      <c r="B850" s="27"/>
    </row>
    <row r="851" spans="2:2" s="28" customFormat="1" x14ac:dyDescent="0.25">
      <c r="B851" s="27"/>
    </row>
    <row r="852" spans="2:2" s="28" customFormat="1" x14ac:dyDescent="0.25">
      <c r="B852" s="27"/>
    </row>
    <row r="853" spans="2:2" s="28" customFormat="1" x14ac:dyDescent="0.25">
      <c r="B853" s="27"/>
    </row>
    <row r="854" spans="2:2" s="28" customFormat="1" x14ac:dyDescent="0.25">
      <c r="B854" s="27"/>
    </row>
    <row r="855" spans="2:2" s="28" customFormat="1" x14ac:dyDescent="0.25">
      <c r="B855" s="27"/>
    </row>
    <row r="856" spans="2:2" s="28" customFormat="1" x14ac:dyDescent="0.25">
      <c r="B856" s="27"/>
    </row>
    <row r="857" spans="2:2" s="28" customFormat="1" x14ac:dyDescent="0.25">
      <c r="B857" s="27"/>
    </row>
    <row r="858" spans="2:2" s="28" customFormat="1" x14ac:dyDescent="0.25">
      <c r="B858" s="27"/>
    </row>
    <row r="859" spans="2:2" s="28" customFormat="1" x14ac:dyDescent="0.25">
      <c r="B859" s="27"/>
    </row>
    <row r="860" spans="2:2" s="28" customFormat="1" x14ac:dyDescent="0.25">
      <c r="B860" s="27"/>
    </row>
    <row r="861" spans="2:2" s="28" customFormat="1" x14ac:dyDescent="0.25">
      <c r="B861" s="27"/>
    </row>
    <row r="862" spans="2:2" s="28" customFormat="1" x14ac:dyDescent="0.25">
      <c r="B862" s="27"/>
    </row>
    <row r="863" spans="2:2" s="28" customFormat="1" x14ac:dyDescent="0.25">
      <c r="B863" s="27"/>
    </row>
    <row r="864" spans="2:2" s="28" customFormat="1" x14ac:dyDescent="0.25">
      <c r="B864" s="27"/>
    </row>
    <row r="865" spans="2:2" s="28" customFormat="1" x14ac:dyDescent="0.25">
      <c r="B865" s="27"/>
    </row>
    <row r="866" spans="2:2" s="28" customFormat="1" x14ac:dyDescent="0.25">
      <c r="B866" s="27"/>
    </row>
    <row r="867" spans="2:2" s="28" customFormat="1" x14ac:dyDescent="0.25">
      <c r="B867" s="27"/>
    </row>
    <row r="868" spans="2:2" s="28" customFormat="1" x14ac:dyDescent="0.25">
      <c r="B868" s="27"/>
    </row>
    <row r="869" spans="2:2" s="28" customFormat="1" x14ac:dyDescent="0.25">
      <c r="B869" s="27"/>
    </row>
    <row r="870" spans="2:2" s="28" customFormat="1" x14ac:dyDescent="0.25">
      <c r="B870" s="27"/>
    </row>
    <row r="871" spans="2:2" s="28" customFormat="1" x14ac:dyDescent="0.25">
      <c r="B871" s="27"/>
    </row>
    <row r="872" spans="2:2" s="28" customFormat="1" x14ac:dyDescent="0.25">
      <c r="B872" s="27"/>
    </row>
    <row r="873" spans="2:2" s="28" customFormat="1" x14ac:dyDescent="0.25">
      <c r="B873" s="27"/>
    </row>
    <row r="874" spans="2:2" s="28" customFormat="1" x14ac:dyDescent="0.25">
      <c r="B874" s="27"/>
    </row>
    <row r="875" spans="2:2" s="28" customFormat="1" x14ac:dyDescent="0.25">
      <c r="B875" s="27"/>
    </row>
    <row r="876" spans="2:2" s="28" customFormat="1" x14ac:dyDescent="0.25">
      <c r="B876" s="27"/>
    </row>
    <row r="877" spans="2:2" s="28" customFormat="1" x14ac:dyDescent="0.25">
      <c r="B877" s="27"/>
    </row>
    <row r="878" spans="2:2" s="28" customFormat="1" x14ac:dyDescent="0.25">
      <c r="B878" s="27"/>
    </row>
    <row r="879" spans="2:2" s="28" customFormat="1" x14ac:dyDescent="0.25">
      <c r="B879" s="27"/>
    </row>
    <row r="880" spans="2:2" s="28" customFormat="1" x14ac:dyDescent="0.25">
      <c r="B880" s="27"/>
    </row>
    <row r="881" spans="2:2" s="28" customFormat="1" x14ac:dyDescent="0.25">
      <c r="B881" s="27"/>
    </row>
    <row r="882" spans="2:2" s="28" customFormat="1" x14ac:dyDescent="0.25">
      <c r="B882" s="27"/>
    </row>
    <row r="883" spans="2:2" s="28" customFormat="1" x14ac:dyDescent="0.25">
      <c r="B883" s="27"/>
    </row>
    <row r="884" spans="2:2" s="28" customFormat="1" x14ac:dyDescent="0.25">
      <c r="B884" s="27"/>
    </row>
    <row r="885" spans="2:2" s="28" customFormat="1" x14ac:dyDescent="0.25">
      <c r="B885" s="27"/>
    </row>
    <row r="886" spans="2:2" s="28" customFormat="1" x14ac:dyDescent="0.25">
      <c r="B886" s="27"/>
    </row>
    <row r="887" spans="2:2" s="28" customFormat="1" x14ac:dyDescent="0.25">
      <c r="B887" s="27"/>
    </row>
    <row r="888" spans="2:2" s="28" customFormat="1" x14ac:dyDescent="0.25">
      <c r="B888" s="27"/>
    </row>
    <row r="889" spans="2:2" s="28" customFormat="1" x14ac:dyDescent="0.25">
      <c r="B889" s="27"/>
    </row>
    <row r="890" spans="2:2" s="28" customFormat="1" x14ac:dyDescent="0.25">
      <c r="B890" s="27"/>
    </row>
    <row r="891" spans="2:2" s="28" customFormat="1" x14ac:dyDescent="0.25">
      <c r="B891" s="27"/>
    </row>
    <row r="892" spans="2:2" s="28" customFormat="1" x14ac:dyDescent="0.25">
      <c r="B892" s="27"/>
    </row>
    <row r="893" spans="2:2" s="28" customFormat="1" x14ac:dyDescent="0.25">
      <c r="B893" s="27"/>
    </row>
    <row r="894" spans="2:2" s="28" customFormat="1" x14ac:dyDescent="0.25">
      <c r="B894" s="27"/>
    </row>
    <row r="895" spans="2:2" s="28" customFormat="1" x14ac:dyDescent="0.25">
      <c r="B895" s="27"/>
    </row>
    <row r="896" spans="2:2" s="28" customFormat="1" x14ac:dyDescent="0.25">
      <c r="B896" s="27"/>
    </row>
    <row r="897" spans="2:2" s="28" customFormat="1" x14ac:dyDescent="0.25">
      <c r="B897" s="27"/>
    </row>
    <row r="898" spans="2:2" s="28" customFormat="1" x14ac:dyDescent="0.25">
      <c r="B898" s="27"/>
    </row>
    <row r="899" spans="2:2" s="28" customFormat="1" x14ac:dyDescent="0.25">
      <c r="B899" s="27"/>
    </row>
    <row r="900" spans="2:2" s="28" customFormat="1" x14ac:dyDescent="0.25">
      <c r="B900" s="27"/>
    </row>
    <row r="901" spans="2:2" s="28" customFormat="1" x14ac:dyDescent="0.25">
      <c r="B901" s="27"/>
    </row>
    <row r="902" spans="2:2" s="28" customFormat="1" x14ac:dyDescent="0.25">
      <c r="B902" s="27"/>
    </row>
    <row r="903" spans="2:2" s="28" customFormat="1" x14ac:dyDescent="0.25">
      <c r="B903" s="27"/>
    </row>
    <row r="904" spans="2:2" s="28" customFormat="1" x14ac:dyDescent="0.25">
      <c r="B904" s="27"/>
    </row>
    <row r="905" spans="2:2" s="28" customFormat="1" x14ac:dyDescent="0.25">
      <c r="B905" s="27"/>
    </row>
    <row r="906" spans="2:2" s="28" customFormat="1" x14ac:dyDescent="0.25">
      <c r="B906" s="27"/>
    </row>
    <row r="907" spans="2:2" s="28" customFormat="1" x14ac:dyDescent="0.25">
      <c r="B907" s="27"/>
    </row>
    <row r="908" spans="2:2" s="28" customFormat="1" x14ac:dyDescent="0.25">
      <c r="B908" s="27"/>
    </row>
    <row r="909" spans="2:2" s="28" customFormat="1" x14ac:dyDescent="0.25">
      <c r="B909" s="27"/>
    </row>
    <row r="910" spans="2:2" s="28" customFormat="1" x14ac:dyDescent="0.25">
      <c r="B910" s="27"/>
    </row>
    <row r="911" spans="2:2" s="28" customFormat="1" x14ac:dyDescent="0.25">
      <c r="B911" s="27"/>
    </row>
    <row r="912" spans="2:2" s="28" customFormat="1" x14ac:dyDescent="0.25">
      <c r="B912" s="27"/>
    </row>
    <row r="913" spans="2:2" s="28" customFormat="1" x14ac:dyDescent="0.25">
      <c r="B913" s="27"/>
    </row>
    <row r="914" spans="2:2" s="28" customFormat="1" x14ac:dyDescent="0.25">
      <c r="B914" s="27"/>
    </row>
    <row r="915" spans="2:2" s="28" customFormat="1" x14ac:dyDescent="0.25">
      <c r="B915" s="27"/>
    </row>
    <row r="916" spans="2:2" s="28" customFormat="1" x14ac:dyDescent="0.25">
      <c r="B916" s="27"/>
    </row>
    <row r="917" spans="2:2" s="28" customFormat="1" x14ac:dyDescent="0.25">
      <c r="B917" s="27"/>
    </row>
    <row r="918" spans="2:2" s="28" customFormat="1" x14ac:dyDescent="0.25">
      <c r="B918" s="27"/>
    </row>
    <row r="919" spans="2:2" s="28" customFormat="1" x14ac:dyDescent="0.25">
      <c r="B919" s="27"/>
    </row>
    <row r="920" spans="2:2" s="28" customFormat="1" x14ac:dyDescent="0.25">
      <c r="B920" s="27"/>
    </row>
    <row r="921" spans="2:2" s="28" customFormat="1" x14ac:dyDescent="0.25">
      <c r="B921" s="27"/>
    </row>
    <row r="922" spans="2:2" s="28" customFormat="1" x14ac:dyDescent="0.25">
      <c r="B922" s="27"/>
    </row>
    <row r="923" spans="2:2" s="28" customFormat="1" x14ac:dyDescent="0.25">
      <c r="B923" s="27"/>
    </row>
    <row r="924" spans="2:2" s="28" customFormat="1" x14ac:dyDescent="0.25">
      <c r="B924" s="27"/>
    </row>
    <row r="925" spans="2:2" s="28" customFormat="1" x14ac:dyDescent="0.25">
      <c r="B925" s="27"/>
    </row>
    <row r="926" spans="2:2" s="28" customFormat="1" x14ac:dyDescent="0.25">
      <c r="B926" s="27"/>
    </row>
    <row r="927" spans="2:2" s="28" customFormat="1" x14ac:dyDescent="0.25">
      <c r="B927" s="27"/>
    </row>
    <row r="928" spans="2:2" s="28" customFormat="1" x14ac:dyDescent="0.25">
      <c r="B928" s="27"/>
    </row>
    <row r="929" spans="2:2" s="28" customFormat="1" x14ac:dyDescent="0.25">
      <c r="B929" s="27"/>
    </row>
    <row r="930" spans="2:2" s="28" customFormat="1" x14ac:dyDescent="0.25">
      <c r="B930" s="27"/>
    </row>
    <row r="931" spans="2:2" s="28" customFormat="1" x14ac:dyDescent="0.25">
      <c r="B931" s="27"/>
    </row>
    <row r="932" spans="2:2" s="28" customFormat="1" x14ac:dyDescent="0.25">
      <c r="B932" s="27"/>
    </row>
    <row r="933" spans="2:2" s="28" customFormat="1" x14ac:dyDescent="0.25">
      <c r="B933" s="27"/>
    </row>
    <row r="934" spans="2:2" s="28" customFormat="1" x14ac:dyDescent="0.25">
      <c r="B934" s="27"/>
    </row>
    <row r="935" spans="2:2" s="28" customFormat="1" x14ac:dyDescent="0.25">
      <c r="B935" s="27"/>
    </row>
    <row r="936" spans="2:2" s="28" customFormat="1" x14ac:dyDescent="0.25">
      <c r="B936" s="27"/>
    </row>
    <row r="937" spans="2:2" s="28" customFormat="1" x14ac:dyDescent="0.25">
      <c r="B937" s="27"/>
    </row>
    <row r="938" spans="2:2" s="28" customFormat="1" x14ac:dyDescent="0.25">
      <c r="B938" s="27"/>
    </row>
    <row r="939" spans="2:2" s="28" customFormat="1" x14ac:dyDescent="0.25">
      <c r="B939" s="27"/>
    </row>
    <row r="940" spans="2:2" s="28" customFormat="1" x14ac:dyDescent="0.25">
      <c r="B940" s="27"/>
    </row>
    <row r="941" spans="2:2" s="28" customFormat="1" x14ac:dyDescent="0.25">
      <c r="B941" s="27"/>
    </row>
    <row r="942" spans="2:2" s="28" customFormat="1" x14ac:dyDescent="0.25">
      <c r="B942" s="27"/>
    </row>
    <row r="943" spans="2:2" s="28" customFormat="1" x14ac:dyDescent="0.25">
      <c r="B943" s="27"/>
    </row>
    <row r="944" spans="2:2" s="28" customFormat="1" x14ac:dyDescent="0.25">
      <c r="B944" s="27"/>
    </row>
    <row r="945" spans="2:2" s="28" customFormat="1" x14ac:dyDescent="0.25">
      <c r="B945" s="27"/>
    </row>
    <row r="946" spans="2:2" s="28" customFormat="1" x14ac:dyDescent="0.25">
      <c r="B946" s="27"/>
    </row>
    <row r="947" spans="2:2" s="28" customFormat="1" x14ac:dyDescent="0.25">
      <c r="B947" s="27"/>
    </row>
    <row r="948" spans="2:2" s="28" customFormat="1" x14ac:dyDescent="0.25">
      <c r="B948" s="27"/>
    </row>
    <row r="949" spans="2:2" s="28" customFormat="1" x14ac:dyDescent="0.25">
      <c r="B949" s="27"/>
    </row>
    <row r="950" spans="2:2" s="28" customFormat="1" x14ac:dyDescent="0.25">
      <c r="B950" s="27"/>
    </row>
    <row r="951" spans="2:2" s="28" customFormat="1" x14ac:dyDescent="0.25">
      <c r="B951" s="27"/>
    </row>
    <row r="952" spans="2:2" s="28" customFormat="1" x14ac:dyDescent="0.25">
      <c r="B952" s="27"/>
    </row>
    <row r="953" spans="2:2" s="28" customFormat="1" x14ac:dyDescent="0.25">
      <c r="B953" s="27"/>
    </row>
    <row r="954" spans="2:2" s="28" customFormat="1" x14ac:dyDescent="0.25">
      <c r="B954" s="27"/>
    </row>
    <row r="955" spans="2:2" s="28" customFormat="1" x14ac:dyDescent="0.25">
      <c r="B955" s="27"/>
    </row>
    <row r="956" spans="2:2" s="28" customFormat="1" x14ac:dyDescent="0.25">
      <c r="B956" s="27"/>
    </row>
    <row r="957" spans="2:2" s="28" customFormat="1" x14ac:dyDescent="0.25">
      <c r="B957" s="27"/>
    </row>
    <row r="958" spans="2:2" s="28" customFormat="1" x14ac:dyDescent="0.25">
      <c r="B958" s="27"/>
    </row>
    <row r="959" spans="2:2" s="28" customFormat="1" x14ac:dyDescent="0.25">
      <c r="B959" s="27"/>
    </row>
    <row r="960" spans="2:2" s="28" customFormat="1" x14ac:dyDescent="0.25">
      <c r="B960" s="27"/>
    </row>
    <row r="961" spans="2:2" s="28" customFormat="1" x14ac:dyDescent="0.25">
      <c r="B961" s="27"/>
    </row>
    <row r="962" spans="2:2" s="28" customFormat="1" x14ac:dyDescent="0.25">
      <c r="B962" s="27"/>
    </row>
    <row r="963" spans="2:2" s="28" customFormat="1" x14ac:dyDescent="0.25">
      <c r="B963" s="27"/>
    </row>
    <row r="964" spans="2:2" s="28" customFormat="1" x14ac:dyDescent="0.25">
      <c r="B964" s="27"/>
    </row>
    <row r="965" spans="2:2" s="28" customFormat="1" x14ac:dyDescent="0.25">
      <c r="B965" s="27"/>
    </row>
    <row r="966" spans="2:2" s="28" customFormat="1" x14ac:dyDescent="0.25">
      <c r="B966" s="27"/>
    </row>
    <row r="967" spans="2:2" s="28" customFormat="1" x14ac:dyDescent="0.25">
      <c r="B967" s="27"/>
    </row>
    <row r="968" spans="2:2" s="28" customFormat="1" x14ac:dyDescent="0.25">
      <c r="B968" s="27"/>
    </row>
    <row r="969" spans="2:2" s="28" customFormat="1" x14ac:dyDescent="0.25">
      <c r="B969" s="27"/>
    </row>
    <row r="970" spans="2:2" s="28" customFormat="1" x14ac:dyDescent="0.25">
      <c r="B970" s="27"/>
    </row>
    <row r="971" spans="2:2" s="28" customFormat="1" x14ac:dyDescent="0.25">
      <c r="B971" s="27"/>
    </row>
    <row r="972" spans="2:2" s="28" customFormat="1" x14ac:dyDescent="0.25">
      <c r="B972" s="27"/>
    </row>
    <row r="973" spans="2:2" s="28" customFormat="1" x14ac:dyDescent="0.25">
      <c r="B973" s="27"/>
    </row>
    <row r="974" spans="2:2" s="28" customFormat="1" x14ac:dyDescent="0.25">
      <c r="B974" s="27"/>
    </row>
    <row r="975" spans="2:2" s="28" customFormat="1" x14ac:dyDescent="0.25">
      <c r="B975" s="27"/>
    </row>
    <row r="976" spans="2:2" s="28" customFormat="1" x14ac:dyDescent="0.25">
      <c r="B976" s="27"/>
    </row>
    <row r="977" spans="2:2" s="28" customFormat="1" x14ac:dyDescent="0.25">
      <c r="B977" s="27"/>
    </row>
    <row r="978" spans="2:2" s="28" customFormat="1" x14ac:dyDescent="0.25">
      <c r="B978" s="27"/>
    </row>
    <row r="979" spans="2:2" s="28" customFormat="1" x14ac:dyDescent="0.25">
      <c r="B979" s="27"/>
    </row>
    <row r="980" spans="2:2" s="28" customFormat="1" x14ac:dyDescent="0.25">
      <c r="B980" s="27"/>
    </row>
    <row r="981" spans="2:2" s="28" customFormat="1" x14ac:dyDescent="0.25">
      <c r="B981" s="27"/>
    </row>
    <row r="982" spans="2:2" s="28" customFormat="1" x14ac:dyDescent="0.25">
      <c r="B982" s="27"/>
    </row>
    <row r="983" spans="2:2" s="28" customFormat="1" x14ac:dyDescent="0.25">
      <c r="B983" s="27"/>
    </row>
    <row r="984" spans="2:2" s="28" customFormat="1" x14ac:dyDescent="0.25">
      <c r="B984" s="27"/>
    </row>
    <row r="985" spans="2:2" s="28" customFormat="1" x14ac:dyDescent="0.25">
      <c r="B985" s="27"/>
    </row>
    <row r="986" spans="2:2" s="28" customFormat="1" x14ac:dyDescent="0.25">
      <c r="B986" s="27"/>
    </row>
    <row r="987" spans="2:2" s="28" customFormat="1" x14ac:dyDescent="0.25">
      <c r="B987" s="27"/>
    </row>
    <row r="988" spans="2:2" s="28" customFormat="1" x14ac:dyDescent="0.25">
      <c r="B988" s="27"/>
    </row>
    <row r="989" spans="2:2" s="28" customFormat="1" x14ac:dyDescent="0.25">
      <c r="B989" s="27"/>
    </row>
    <row r="990" spans="2:2" s="28" customFormat="1" x14ac:dyDescent="0.25">
      <c r="B990" s="27"/>
    </row>
    <row r="991" spans="2:2" s="28" customFormat="1" x14ac:dyDescent="0.25">
      <c r="B991" s="27"/>
    </row>
    <row r="992" spans="2:2" s="28" customFormat="1" x14ac:dyDescent="0.25">
      <c r="B992" s="27"/>
    </row>
    <row r="993" spans="2:2" s="28" customFormat="1" x14ac:dyDescent="0.25">
      <c r="B993" s="27"/>
    </row>
    <row r="994" spans="2:2" s="28" customFormat="1" x14ac:dyDescent="0.25">
      <c r="B994" s="27"/>
    </row>
    <row r="995" spans="2:2" s="28" customFormat="1" x14ac:dyDescent="0.25">
      <c r="B995" s="27"/>
    </row>
    <row r="996" spans="2:2" s="28" customFormat="1" x14ac:dyDescent="0.25">
      <c r="B996" s="27"/>
    </row>
    <row r="997" spans="2:2" s="28" customFormat="1" x14ac:dyDescent="0.25">
      <c r="B997" s="27"/>
    </row>
    <row r="998" spans="2:2" s="28" customFormat="1" x14ac:dyDescent="0.25">
      <c r="B998" s="27"/>
    </row>
    <row r="999" spans="2:2" s="28" customFormat="1" x14ac:dyDescent="0.25">
      <c r="B999" s="27"/>
    </row>
    <row r="1000" spans="2:2" s="28" customFormat="1" x14ac:dyDescent="0.25">
      <c r="B1000" s="27"/>
    </row>
    <row r="1001" spans="2:2" s="28" customFormat="1" x14ac:dyDescent="0.25">
      <c r="B1001" s="27"/>
    </row>
    <row r="1002" spans="2:2" s="28" customFormat="1" x14ac:dyDescent="0.25">
      <c r="B1002" s="27"/>
    </row>
    <row r="1003" spans="2:2" s="28" customFormat="1" x14ac:dyDescent="0.25">
      <c r="B1003" s="27"/>
    </row>
    <row r="1004" spans="2:2" s="28" customFormat="1" x14ac:dyDescent="0.25">
      <c r="B1004" s="27"/>
    </row>
    <row r="1005" spans="2:2" s="28" customFormat="1" x14ac:dyDescent="0.25">
      <c r="B1005" s="27"/>
    </row>
    <row r="1006" spans="2:2" s="28" customFormat="1" x14ac:dyDescent="0.25">
      <c r="B1006" s="27"/>
    </row>
    <row r="1007" spans="2:2" s="28" customFormat="1" x14ac:dyDescent="0.25">
      <c r="B1007" s="27"/>
    </row>
    <row r="1008" spans="2:2" s="28" customFormat="1" x14ac:dyDescent="0.25">
      <c r="B1008" s="27"/>
    </row>
    <row r="1009" spans="2:2" s="28" customFormat="1" x14ac:dyDescent="0.25">
      <c r="B1009" s="27"/>
    </row>
    <row r="1010" spans="2:2" s="28" customFormat="1" x14ac:dyDescent="0.25">
      <c r="B1010" s="27"/>
    </row>
    <row r="1011" spans="2:2" s="28" customFormat="1" x14ac:dyDescent="0.25">
      <c r="B1011" s="27"/>
    </row>
    <row r="1012" spans="2:2" s="28" customFormat="1" x14ac:dyDescent="0.25">
      <c r="B1012" s="27"/>
    </row>
    <row r="1013" spans="2:2" s="28" customFormat="1" x14ac:dyDescent="0.25">
      <c r="B1013" s="27"/>
    </row>
    <row r="1014" spans="2:2" s="28" customFormat="1" x14ac:dyDescent="0.25">
      <c r="B1014" s="27"/>
    </row>
    <row r="1015" spans="2:2" s="28" customFormat="1" x14ac:dyDescent="0.25">
      <c r="B1015" s="27"/>
    </row>
    <row r="1016" spans="2:2" s="28" customFormat="1" x14ac:dyDescent="0.25">
      <c r="B1016" s="27"/>
    </row>
    <row r="1017" spans="2:2" s="28" customFormat="1" x14ac:dyDescent="0.25">
      <c r="B1017" s="27"/>
    </row>
    <row r="1018" spans="2:2" s="28" customFormat="1" x14ac:dyDescent="0.25">
      <c r="B1018" s="27"/>
    </row>
    <row r="1019" spans="2:2" s="28" customFormat="1" x14ac:dyDescent="0.25">
      <c r="B1019" s="27"/>
    </row>
    <row r="1020" spans="2:2" s="28" customFormat="1" x14ac:dyDescent="0.25">
      <c r="B1020" s="27"/>
    </row>
    <row r="1021" spans="2:2" s="28" customFormat="1" x14ac:dyDescent="0.25">
      <c r="B1021" s="27"/>
    </row>
    <row r="1022" spans="2:2" s="28" customFormat="1" x14ac:dyDescent="0.25">
      <c r="B1022" s="27"/>
    </row>
    <row r="1023" spans="2:2" s="28" customFormat="1" x14ac:dyDescent="0.25">
      <c r="B1023" s="27"/>
    </row>
    <row r="1024" spans="2:2" s="28" customFormat="1" x14ac:dyDescent="0.25">
      <c r="B1024" s="27"/>
    </row>
    <row r="1025" spans="2:2" s="28" customFormat="1" x14ac:dyDescent="0.25">
      <c r="B1025" s="27"/>
    </row>
    <row r="1026" spans="2:2" s="28" customFormat="1" x14ac:dyDescent="0.25">
      <c r="B1026" s="27"/>
    </row>
    <row r="1027" spans="2:2" s="28" customFormat="1" x14ac:dyDescent="0.25">
      <c r="B1027" s="27"/>
    </row>
    <row r="1028" spans="2:2" s="28" customFormat="1" x14ac:dyDescent="0.25">
      <c r="B1028" s="27"/>
    </row>
    <row r="1029" spans="2:2" s="28" customFormat="1" x14ac:dyDescent="0.25">
      <c r="B1029" s="27"/>
    </row>
    <row r="1030" spans="2:2" s="28" customFormat="1" x14ac:dyDescent="0.25">
      <c r="B1030" s="27"/>
    </row>
    <row r="1031" spans="2:2" s="28" customFormat="1" x14ac:dyDescent="0.25">
      <c r="B1031" s="27"/>
    </row>
    <row r="1032" spans="2:2" s="28" customFormat="1" x14ac:dyDescent="0.25">
      <c r="B1032" s="27"/>
    </row>
    <row r="1033" spans="2:2" s="28" customFormat="1" x14ac:dyDescent="0.25">
      <c r="B1033" s="27"/>
    </row>
    <row r="1034" spans="2:2" s="28" customFormat="1" x14ac:dyDescent="0.25">
      <c r="B1034" s="27"/>
    </row>
    <row r="1035" spans="2:2" s="28" customFormat="1" x14ac:dyDescent="0.25">
      <c r="B1035" s="27"/>
    </row>
    <row r="1036" spans="2:2" s="28" customFormat="1" x14ac:dyDescent="0.25">
      <c r="B1036" s="27"/>
    </row>
    <row r="1037" spans="2:2" s="28" customFormat="1" x14ac:dyDescent="0.25">
      <c r="B1037" s="27"/>
    </row>
    <row r="1038" spans="2:2" s="28" customFormat="1" x14ac:dyDescent="0.25">
      <c r="B1038" s="27"/>
    </row>
    <row r="1039" spans="2:2" s="28" customFormat="1" x14ac:dyDescent="0.25">
      <c r="B1039" s="27"/>
    </row>
    <row r="1040" spans="2:2" s="28" customFormat="1" x14ac:dyDescent="0.25">
      <c r="B1040" s="27"/>
    </row>
    <row r="1041" spans="2:2" s="28" customFormat="1" x14ac:dyDescent="0.25">
      <c r="B1041" s="27"/>
    </row>
    <row r="1042" spans="2:2" s="28" customFormat="1" x14ac:dyDescent="0.25">
      <c r="B1042" s="27"/>
    </row>
    <row r="1043" spans="2:2" s="28" customFormat="1" x14ac:dyDescent="0.25">
      <c r="B1043" s="27"/>
    </row>
    <row r="1044" spans="2:2" s="28" customFormat="1" x14ac:dyDescent="0.25">
      <c r="B1044" s="27"/>
    </row>
    <row r="1045" spans="2:2" s="28" customFormat="1" x14ac:dyDescent="0.25">
      <c r="B1045" s="27"/>
    </row>
    <row r="1046" spans="2:2" s="28" customFormat="1" x14ac:dyDescent="0.25">
      <c r="B1046" s="27"/>
    </row>
    <row r="1047" spans="2:2" s="28" customFormat="1" x14ac:dyDescent="0.25">
      <c r="B1047" s="27"/>
    </row>
    <row r="1048" spans="2:2" s="28" customFormat="1" x14ac:dyDescent="0.25">
      <c r="B1048" s="27"/>
    </row>
    <row r="1049" spans="2:2" s="28" customFormat="1" x14ac:dyDescent="0.25">
      <c r="B1049" s="27"/>
    </row>
    <row r="1050" spans="2:2" s="28" customFormat="1" x14ac:dyDescent="0.25">
      <c r="B1050" s="27"/>
    </row>
    <row r="1051" spans="2:2" s="28" customFormat="1" x14ac:dyDescent="0.25">
      <c r="B1051" s="27"/>
    </row>
    <row r="1052" spans="2:2" s="28" customFormat="1" x14ac:dyDescent="0.25">
      <c r="B1052" s="27"/>
    </row>
    <row r="1053" spans="2:2" s="28" customFormat="1" x14ac:dyDescent="0.25">
      <c r="B1053" s="27"/>
    </row>
    <row r="1054" spans="2:2" s="28" customFormat="1" x14ac:dyDescent="0.25">
      <c r="B1054" s="27"/>
    </row>
    <row r="1055" spans="2:2" s="28" customFormat="1" x14ac:dyDescent="0.25">
      <c r="B1055" s="27"/>
    </row>
    <row r="1056" spans="2:2" s="28" customFormat="1" x14ac:dyDescent="0.25">
      <c r="B1056" s="27"/>
    </row>
    <row r="1057" spans="2:2" s="28" customFormat="1" x14ac:dyDescent="0.25">
      <c r="B1057" s="27"/>
    </row>
    <row r="1058" spans="2:2" s="28" customFormat="1" x14ac:dyDescent="0.25">
      <c r="B1058" s="27"/>
    </row>
    <row r="1059" spans="2:2" s="28" customFormat="1" x14ac:dyDescent="0.25">
      <c r="B1059" s="27"/>
    </row>
    <row r="1060" spans="2:2" s="28" customFormat="1" x14ac:dyDescent="0.25">
      <c r="B1060" s="27"/>
    </row>
    <row r="1061" spans="2:2" s="28" customFormat="1" x14ac:dyDescent="0.25">
      <c r="B1061" s="27"/>
    </row>
    <row r="1062" spans="2:2" s="28" customFormat="1" x14ac:dyDescent="0.25">
      <c r="B1062" s="27"/>
    </row>
    <row r="1063" spans="2:2" s="28" customFormat="1" x14ac:dyDescent="0.25">
      <c r="B1063" s="27"/>
    </row>
    <row r="1064" spans="2:2" s="28" customFormat="1" x14ac:dyDescent="0.25">
      <c r="B1064" s="27"/>
    </row>
    <row r="1065" spans="2:2" s="28" customFormat="1" x14ac:dyDescent="0.25">
      <c r="B1065" s="27"/>
    </row>
    <row r="1066" spans="2:2" s="28" customFormat="1" x14ac:dyDescent="0.25">
      <c r="B1066" s="27"/>
    </row>
    <row r="1067" spans="2:2" s="28" customFormat="1" x14ac:dyDescent="0.25">
      <c r="B1067" s="27"/>
    </row>
    <row r="1068" spans="2:2" s="28" customFormat="1" x14ac:dyDescent="0.25">
      <c r="B1068" s="27"/>
    </row>
    <row r="1069" spans="2:2" s="28" customFormat="1" x14ac:dyDescent="0.25">
      <c r="B1069" s="27"/>
    </row>
    <row r="1070" spans="2:2" s="28" customFormat="1" x14ac:dyDescent="0.25">
      <c r="B1070" s="27"/>
    </row>
    <row r="1071" spans="2:2" s="28" customFormat="1" x14ac:dyDescent="0.25">
      <c r="B1071" s="27"/>
    </row>
    <row r="1072" spans="2:2" s="28" customFormat="1" x14ac:dyDescent="0.25">
      <c r="B1072" s="27"/>
    </row>
    <row r="1073" spans="2:2" s="28" customFormat="1" x14ac:dyDescent="0.25">
      <c r="B1073" s="27"/>
    </row>
    <row r="1074" spans="2:2" s="28" customFormat="1" x14ac:dyDescent="0.25">
      <c r="B1074" s="27"/>
    </row>
    <row r="1075" spans="2:2" s="28" customFormat="1" x14ac:dyDescent="0.25">
      <c r="B1075" s="27"/>
    </row>
    <row r="1076" spans="2:2" s="28" customFormat="1" x14ac:dyDescent="0.25">
      <c r="B1076" s="27"/>
    </row>
    <row r="1077" spans="2:2" s="28" customFormat="1" x14ac:dyDescent="0.25">
      <c r="B1077" s="27"/>
    </row>
    <row r="1078" spans="2:2" s="28" customFormat="1" x14ac:dyDescent="0.25">
      <c r="B1078" s="27"/>
    </row>
    <row r="1079" spans="2:2" s="28" customFormat="1" x14ac:dyDescent="0.25">
      <c r="B1079" s="27"/>
    </row>
    <row r="1080" spans="2:2" s="28" customFormat="1" x14ac:dyDescent="0.25">
      <c r="B1080" s="27"/>
    </row>
    <row r="1081" spans="2:2" s="28" customFormat="1" x14ac:dyDescent="0.25">
      <c r="B1081" s="27"/>
    </row>
    <row r="1082" spans="2:2" s="28" customFormat="1" x14ac:dyDescent="0.25">
      <c r="B1082" s="27"/>
    </row>
    <row r="1083" spans="2:2" s="28" customFormat="1" x14ac:dyDescent="0.25">
      <c r="B1083" s="27"/>
    </row>
    <row r="1084" spans="2:2" s="28" customFormat="1" x14ac:dyDescent="0.25">
      <c r="B1084" s="27"/>
    </row>
    <row r="1085" spans="2:2" s="28" customFormat="1" x14ac:dyDescent="0.25">
      <c r="B1085" s="27"/>
    </row>
    <row r="1086" spans="2:2" s="28" customFormat="1" x14ac:dyDescent="0.25">
      <c r="B1086" s="27"/>
    </row>
    <row r="1087" spans="2:2" s="28" customFormat="1" x14ac:dyDescent="0.25">
      <c r="B1087" s="27"/>
    </row>
    <row r="1088" spans="2:2" s="28" customFormat="1" x14ac:dyDescent="0.25">
      <c r="B1088" s="27"/>
    </row>
    <row r="1089" spans="2:2" s="28" customFormat="1" x14ac:dyDescent="0.25">
      <c r="B1089" s="27"/>
    </row>
    <row r="1090" spans="2:2" s="28" customFormat="1" x14ac:dyDescent="0.25">
      <c r="B1090" s="27"/>
    </row>
    <row r="1091" spans="2:2" s="28" customFormat="1" x14ac:dyDescent="0.25">
      <c r="B1091" s="27"/>
    </row>
    <row r="1092" spans="2:2" s="28" customFormat="1" x14ac:dyDescent="0.25">
      <c r="B1092" s="27"/>
    </row>
    <row r="1093" spans="2:2" s="28" customFormat="1" x14ac:dyDescent="0.25">
      <c r="B1093" s="27"/>
    </row>
    <row r="1094" spans="2:2" s="28" customFormat="1" x14ac:dyDescent="0.25">
      <c r="B1094" s="27"/>
    </row>
    <row r="1095" spans="2:2" s="28" customFormat="1" x14ac:dyDescent="0.25">
      <c r="B1095" s="27"/>
    </row>
    <row r="1096" spans="2:2" s="28" customFormat="1" x14ac:dyDescent="0.25">
      <c r="B1096" s="27"/>
    </row>
    <row r="1097" spans="2:2" s="28" customFormat="1" x14ac:dyDescent="0.25">
      <c r="B1097" s="27"/>
    </row>
    <row r="1098" spans="2:2" s="28" customFormat="1" x14ac:dyDescent="0.25">
      <c r="B1098" s="27"/>
    </row>
    <row r="1099" spans="2:2" s="28" customFormat="1" x14ac:dyDescent="0.25">
      <c r="B1099" s="27"/>
    </row>
    <row r="1100" spans="2:2" s="28" customFormat="1" x14ac:dyDescent="0.25">
      <c r="B1100" s="27"/>
    </row>
    <row r="1101" spans="2:2" s="28" customFormat="1" x14ac:dyDescent="0.25">
      <c r="B1101" s="27"/>
    </row>
    <row r="1102" spans="2:2" s="28" customFormat="1" x14ac:dyDescent="0.25">
      <c r="B1102" s="27"/>
    </row>
    <row r="1103" spans="2:2" s="28" customFormat="1" x14ac:dyDescent="0.25">
      <c r="B1103" s="27"/>
    </row>
    <row r="1104" spans="2:2" s="28" customFormat="1" x14ac:dyDescent="0.25">
      <c r="B1104" s="27"/>
    </row>
    <row r="1105" spans="2:2" s="28" customFormat="1" x14ac:dyDescent="0.25">
      <c r="B1105" s="27"/>
    </row>
    <row r="1106" spans="2:2" s="28" customFormat="1" x14ac:dyDescent="0.25">
      <c r="B1106" s="27"/>
    </row>
    <row r="1107" spans="2:2" s="28" customFormat="1" x14ac:dyDescent="0.25">
      <c r="B1107" s="27"/>
    </row>
    <row r="1108" spans="2:2" s="28" customFormat="1" x14ac:dyDescent="0.25">
      <c r="B1108" s="27"/>
    </row>
    <row r="1109" spans="2:2" s="28" customFormat="1" x14ac:dyDescent="0.25">
      <c r="B1109" s="27"/>
    </row>
    <row r="1110" spans="2:2" s="28" customFormat="1" x14ac:dyDescent="0.25">
      <c r="B1110" s="27"/>
    </row>
    <row r="1111" spans="2:2" s="28" customFormat="1" x14ac:dyDescent="0.25">
      <c r="B1111" s="27"/>
    </row>
    <row r="1112" spans="2:2" s="28" customFormat="1" x14ac:dyDescent="0.25">
      <c r="B1112" s="27"/>
    </row>
    <row r="1113" spans="2:2" s="28" customFormat="1" x14ac:dyDescent="0.25">
      <c r="B1113" s="27"/>
    </row>
    <row r="1114" spans="2:2" s="28" customFormat="1" x14ac:dyDescent="0.25">
      <c r="B1114" s="27"/>
    </row>
    <row r="1115" spans="2:2" s="28" customFormat="1" x14ac:dyDescent="0.25">
      <c r="B1115" s="27"/>
    </row>
    <row r="1116" spans="2:2" s="28" customFormat="1" x14ac:dyDescent="0.25">
      <c r="B1116" s="27"/>
    </row>
    <row r="1117" spans="2:2" s="28" customFormat="1" x14ac:dyDescent="0.25">
      <c r="B1117" s="27"/>
    </row>
    <row r="1118" spans="2:2" s="28" customFormat="1" x14ac:dyDescent="0.25">
      <c r="B1118" s="27"/>
    </row>
    <row r="1119" spans="2:2" s="28" customFormat="1" x14ac:dyDescent="0.25">
      <c r="B1119" s="27"/>
    </row>
    <row r="1120" spans="2:2" s="28" customFormat="1" x14ac:dyDescent="0.25">
      <c r="B1120" s="27"/>
    </row>
    <row r="1121" spans="2:2" s="28" customFormat="1" x14ac:dyDescent="0.25">
      <c r="B1121" s="27"/>
    </row>
    <row r="1122" spans="2:2" s="28" customFormat="1" x14ac:dyDescent="0.25">
      <c r="B1122" s="27"/>
    </row>
    <row r="1123" spans="2:2" s="28" customFormat="1" x14ac:dyDescent="0.25">
      <c r="B1123" s="27"/>
    </row>
    <row r="1124" spans="2:2" s="28" customFormat="1" x14ac:dyDescent="0.25">
      <c r="B1124" s="27"/>
    </row>
    <row r="1125" spans="2:2" s="28" customFormat="1" x14ac:dyDescent="0.25">
      <c r="B1125" s="27"/>
    </row>
    <row r="1126" spans="2:2" s="28" customFormat="1" x14ac:dyDescent="0.25">
      <c r="B1126" s="27"/>
    </row>
    <row r="1127" spans="2:2" s="28" customFormat="1" x14ac:dyDescent="0.25">
      <c r="B1127" s="27"/>
    </row>
    <row r="1128" spans="2:2" s="28" customFormat="1" x14ac:dyDescent="0.25">
      <c r="B1128" s="27"/>
    </row>
    <row r="1129" spans="2:2" s="28" customFormat="1" x14ac:dyDescent="0.25">
      <c r="B1129" s="27"/>
    </row>
    <row r="1130" spans="2:2" s="28" customFormat="1" x14ac:dyDescent="0.25">
      <c r="B1130" s="27"/>
    </row>
    <row r="1131" spans="2:2" s="28" customFormat="1" x14ac:dyDescent="0.25">
      <c r="B1131" s="27"/>
    </row>
    <row r="1132" spans="2:2" s="28" customFormat="1" x14ac:dyDescent="0.25">
      <c r="B1132" s="27"/>
    </row>
    <row r="1133" spans="2:2" s="28" customFormat="1" x14ac:dyDescent="0.25">
      <c r="B1133" s="27"/>
    </row>
    <row r="1134" spans="2:2" s="28" customFormat="1" x14ac:dyDescent="0.25">
      <c r="B1134" s="27"/>
    </row>
    <row r="1135" spans="2:2" s="28" customFormat="1" x14ac:dyDescent="0.25">
      <c r="B1135" s="27"/>
    </row>
    <row r="1136" spans="2:2" s="28" customFormat="1" x14ac:dyDescent="0.25">
      <c r="B1136" s="27"/>
    </row>
    <row r="1137" spans="2:2" s="28" customFormat="1" x14ac:dyDescent="0.25">
      <c r="B1137" s="27"/>
    </row>
    <row r="1138" spans="2:2" s="28" customFormat="1" x14ac:dyDescent="0.25">
      <c r="B1138" s="27"/>
    </row>
    <row r="1139" spans="2:2" s="28" customFormat="1" x14ac:dyDescent="0.25">
      <c r="B1139" s="27"/>
    </row>
    <row r="1140" spans="2:2" s="28" customFormat="1" x14ac:dyDescent="0.25">
      <c r="B1140" s="27"/>
    </row>
    <row r="1141" spans="2:2" s="28" customFormat="1" x14ac:dyDescent="0.25">
      <c r="B1141" s="27"/>
    </row>
    <row r="1142" spans="2:2" s="28" customFormat="1" x14ac:dyDescent="0.25">
      <c r="B1142" s="27"/>
    </row>
    <row r="1143" spans="2:2" s="28" customFormat="1" x14ac:dyDescent="0.25">
      <c r="B1143" s="27"/>
    </row>
    <row r="1144" spans="2:2" s="28" customFormat="1" x14ac:dyDescent="0.25">
      <c r="B1144" s="27"/>
    </row>
    <row r="1145" spans="2:2" s="28" customFormat="1" x14ac:dyDescent="0.25">
      <c r="B1145" s="27"/>
    </row>
    <row r="1146" spans="2:2" s="28" customFormat="1" x14ac:dyDescent="0.25">
      <c r="B1146" s="27"/>
    </row>
    <row r="1147" spans="2:2" s="28" customFormat="1" x14ac:dyDescent="0.25">
      <c r="B1147" s="27"/>
    </row>
    <row r="1148" spans="2:2" s="28" customFormat="1" x14ac:dyDescent="0.25">
      <c r="B1148" s="27"/>
    </row>
    <row r="1149" spans="2:2" s="28" customFormat="1" x14ac:dyDescent="0.25">
      <c r="B1149" s="27"/>
    </row>
    <row r="1150" spans="2:2" s="28" customFormat="1" x14ac:dyDescent="0.25">
      <c r="B1150" s="27"/>
    </row>
    <row r="1151" spans="2:2" s="28" customFormat="1" x14ac:dyDescent="0.25">
      <c r="B1151" s="27"/>
    </row>
    <row r="1152" spans="2:2" s="28" customFormat="1" x14ac:dyDescent="0.25">
      <c r="B1152" s="27"/>
    </row>
    <row r="1153" spans="2:2" s="28" customFormat="1" x14ac:dyDescent="0.25">
      <c r="B1153" s="27"/>
    </row>
    <row r="1154" spans="2:2" s="28" customFormat="1" x14ac:dyDescent="0.25">
      <c r="B1154" s="27"/>
    </row>
    <row r="1155" spans="2:2" s="28" customFormat="1" x14ac:dyDescent="0.25">
      <c r="B1155" s="27"/>
    </row>
    <row r="1156" spans="2:2" s="28" customFormat="1" x14ac:dyDescent="0.25">
      <c r="B1156" s="27"/>
    </row>
    <row r="1157" spans="2:2" s="28" customFormat="1" x14ac:dyDescent="0.25">
      <c r="B1157" s="27"/>
    </row>
    <row r="1158" spans="2:2" s="28" customFormat="1" x14ac:dyDescent="0.25">
      <c r="B1158" s="27"/>
    </row>
    <row r="1159" spans="2:2" s="28" customFormat="1" x14ac:dyDescent="0.25">
      <c r="B1159" s="27"/>
    </row>
    <row r="1160" spans="2:2" s="28" customFormat="1" x14ac:dyDescent="0.25">
      <c r="B1160" s="27"/>
    </row>
    <row r="1161" spans="2:2" s="28" customFormat="1" x14ac:dyDescent="0.25">
      <c r="B1161" s="27"/>
    </row>
    <row r="1162" spans="2:2" s="28" customFormat="1" x14ac:dyDescent="0.25">
      <c r="B1162" s="27"/>
    </row>
    <row r="1163" spans="2:2" s="28" customFormat="1" x14ac:dyDescent="0.25">
      <c r="B1163" s="27"/>
    </row>
    <row r="1164" spans="2:2" s="28" customFormat="1" x14ac:dyDescent="0.25">
      <c r="B1164" s="27"/>
    </row>
    <row r="1165" spans="2:2" s="28" customFormat="1" x14ac:dyDescent="0.25">
      <c r="B1165" s="27"/>
    </row>
    <row r="1166" spans="2:2" s="28" customFormat="1" x14ac:dyDescent="0.25">
      <c r="B1166" s="27"/>
    </row>
    <row r="1167" spans="2:2" s="28" customFormat="1" x14ac:dyDescent="0.25">
      <c r="B1167" s="27"/>
    </row>
    <row r="1168" spans="2:2" s="28" customFormat="1" x14ac:dyDescent="0.25">
      <c r="B1168" s="27"/>
    </row>
    <row r="1169" spans="2:2" s="28" customFormat="1" x14ac:dyDescent="0.25">
      <c r="B1169" s="27"/>
    </row>
    <row r="1170" spans="2:2" s="28" customFormat="1" x14ac:dyDescent="0.25">
      <c r="B1170" s="27"/>
    </row>
    <row r="1171" spans="2:2" s="28" customFormat="1" x14ac:dyDescent="0.25">
      <c r="B1171" s="27"/>
    </row>
    <row r="1172" spans="2:2" s="28" customFormat="1" x14ac:dyDescent="0.25">
      <c r="B1172" s="27"/>
    </row>
    <row r="1173" spans="2:2" s="28" customFormat="1" x14ac:dyDescent="0.25">
      <c r="B1173" s="27"/>
    </row>
    <row r="1174" spans="2:2" s="28" customFormat="1" x14ac:dyDescent="0.25">
      <c r="B1174" s="27"/>
    </row>
    <row r="1175" spans="2:2" s="28" customFormat="1" x14ac:dyDescent="0.25">
      <c r="B1175" s="27"/>
    </row>
    <row r="1176" spans="2:2" s="28" customFormat="1" x14ac:dyDescent="0.25">
      <c r="B1176" s="27"/>
    </row>
    <row r="1177" spans="2:2" s="28" customFormat="1" x14ac:dyDescent="0.25">
      <c r="B1177" s="27"/>
    </row>
    <row r="1178" spans="2:2" s="28" customFormat="1" x14ac:dyDescent="0.25">
      <c r="B1178" s="27"/>
    </row>
    <row r="1179" spans="2:2" s="28" customFormat="1" x14ac:dyDescent="0.25">
      <c r="B1179" s="27"/>
    </row>
    <row r="1180" spans="2:2" s="28" customFormat="1" x14ac:dyDescent="0.25">
      <c r="B1180" s="27"/>
    </row>
    <row r="1181" spans="2:2" s="28" customFormat="1" x14ac:dyDescent="0.25">
      <c r="B1181" s="27"/>
    </row>
    <row r="1182" spans="2:2" s="28" customFormat="1" x14ac:dyDescent="0.25">
      <c r="B1182" s="27"/>
    </row>
    <row r="1183" spans="2:2" s="28" customFormat="1" x14ac:dyDescent="0.25">
      <c r="B1183" s="27"/>
    </row>
    <row r="1184" spans="2:2" s="28" customFormat="1" x14ac:dyDescent="0.25">
      <c r="B1184" s="27"/>
    </row>
    <row r="1185" spans="2:2" s="28" customFormat="1" x14ac:dyDescent="0.25">
      <c r="B1185" s="27"/>
    </row>
    <row r="1186" spans="2:2" s="28" customFormat="1" x14ac:dyDescent="0.25">
      <c r="B1186" s="27"/>
    </row>
    <row r="1187" spans="2:2" s="28" customFormat="1" x14ac:dyDescent="0.25">
      <c r="B1187" s="27"/>
    </row>
    <row r="1188" spans="2:2" s="28" customFormat="1" x14ac:dyDescent="0.25">
      <c r="B1188" s="27"/>
    </row>
    <row r="1189" spans="2:2" s="28" customFormat="1" x14ac:dyDescent="0.25">
      <c r="B1189" s="27"/>
    </row>
    <row r="1190" spans="2:2" s="28" customFormat="1" x14ac:dyDescent="0.25">
      <c r="B1190" s="27"/>
    </row>
    <row r="1191" spans="2:2" s="28" customFormat="1" x14ac:dyDescent="0.25">
      <c r="B1191" s="27"/>
    </row>
    <row r="1192" spans="2:2" s="28" customFormat="1" x14ac:dyDescent="0.25">
      <c r="B1192" s="27"/>
    </row>
    <row r="1193" spans="2:2" s="28" customFormat="1" x14ac:dyDescent="0.25">
      <c r="B1193" s="27"/>
    </row>
    <row r="1194" spans="2:2" s="28" customFormat="1" x14ac:dyDescent="0.25">
      <c r="B1194" s="27"/>
    </row>
    <row r="1195" spans="2:2" s="28" customFormat="1" x14ac:dyDescent="0.25">
      <c r="B1195" s="27"/>
    </row>
    <row r="1196" spans="2:2" s="28" customFormat="1" x14ac:dyDescent="0.25">
      <c r="B1196" s="27"/>
    </row>
    <row r="1197" spans="2:2" s="28" customFormat="1" x14ac:dyDescent="0.25">
      <c r="B1197" s="27"/>
    </row>
    <row r="1198" spans="2:2" s="28" customFormat="1" x14ac:dyDescent="0.25">
      <c r="B1198" s="27"/>
    </row>
    <row r="1199" spans="2:2" s="28" customFormat="1" x14ac:dyDescent="0.25">
      <c r="B1199" s="27"/>
    </row>
    <row r="1200" spans="2:2" s="28" customFormat="1" x14ac:dyDescent="0.25">
      <c r="B1200" s="27"/>
    </row>
    <row r="1201" spans="2:2" s="28" customFormat="1" x14ac:dyDescent="0.25">
      <c r="B1201" s="27"/>
    </row>
    <row r="1202" spans="2:2" s="28" customFormat="1" x14ac:dyDescent="0.25">
      <c r="B1202" s="27"/>
    </row>
    <row r="1203" spans="2:2" s="28" customFormat="1" x14ac:dyDescent="0.25">
      <c r="B1203" s="27"/>
    </row>
    <row r="1204" spans="2:2" s="28" customFormat="1" x14ac:dyDescent="0.25">
      <c r="B1204" s="27"/>
    </row>
    <row r="1205" spans="2:2" s="28" customFormat="1" x14ac:dyDescent="0.25">
      <c r="B1205" s="27"/>
    </row>
    <row r="1206" spans="2:2" s="28" customFormat="1" x14ac:dyDescent="0.25">
      <c r="B1206" s="27"/>
    </row>
    <row r="1207" spans="2:2" s="28" customFormat="1" x14ac:dyDescent="0.25">
      <c r="B1207" s="27"/>
    </row>
    <row r="1208" spans="2:2" s="28" customFormat="1" x14ac:dyDescent="0.25">
      <c r="B1208" s="27"/>
    </row>
    <row r="1209" spans="2:2" s="28" customFormat="1" x14ac:dyDescent="0.25">
      <c r="B1209" s="27"/>
    </row>
    <row r="1210" spans="2:2" s="28" customFormat="1" x14ac:dyDescent="0.25">
      <c r="B1210" s="27"/>
    </row>
    <row r="1211" spans="2:2" s="28" customFormat="1" x14ac:dyDescent="0.25">
      <c r="B1211" s="27"/>
    </row>
    <row r="1212" spans="2:2" s="28" customFormat="1" x14ac:dyDescent="0.25">
      <c r="B1212" s="27"/>
    </row>
    <row r="1213" spans="2:2" s="28" customFormat="1" x14ac:dyDescent="0.25">
      <c r="B1213" s="27"/>
    </row>
    <row r="1214" spans="2:2" s="28" customFormat="1" x14ac:dyDescent="0.25">
      <c r="B1214" s="27"/>
    </row>
    <row r="1215" spans="2:2" s="28" customFormat="1" x14ac:dyDescent="0.25">
      <c r="B1215" s="27"/>
    </row>
    <row r="1216" spans="2:2" s="28" customFormat="1" x14ac:dyDescent="0.25">
      <c r="B1216" s="27"/>
    </row>
    <row r="1217" spans="2:2" s="28" customFormat="1" x14ac:dyDescent="0.25">
      <c r="B1217" s="27"/>
    </row>
    <row r="1218" spans="2:2" s="28" customFormat="1" x14ac:dyDescent="0.25">
      <c r="B1218" s="27"/>
    </row>
    <row r="1219" spans="2:2" s="28" customFormat="1" x14ac:dyDescent="0.25">
      <c r="B1219" s="27"/>
    </row>
    <row r="1220" spans="2:2" s="28" customFormat="1" x14ac:dyDescent="0.25">
      <c r="B1220" s="27"/>
    </row>
    <row r="1221" spans="2:2" s="28" customFormat="1" x14ac:dyDescent="0.25">
      <c r="B1221" s="27"/>
    </row>
    <row r="1222" spans="2:2" s="28" customFormat="1" x14ac:dyDescent="0.25">
      <c r="B1222" s="27"/>
    </row>
    <row r="1223" spans="2:2" s="28" customFormat="1" x14ac:dyDescent="0.25">
      <c r="B1223" s="27"/>
    </row>
    <row r="1224" spans="2:2" s="28" customFormat="1" x14ac:dyDescent="0.25">
      <c r="B1224" s="27"/>
    </row>
    <row r="1225" spans="2:2" s="28" customFormat="1" x14ac:dyDescent="0.25">
      <c r="B1225" s="27"/>
    </row>
    <row r="1226" spans="2:2" s="28" customFormat="1" x14ac:dyDescent="0.25">
      <c r="B1226" s="27"/>
    </row>
    <row r="1227" spans="2:2" s="28" customFormat="1" x14ac:dyDescent="0.25">
      <c r="B1227" s="27"/>
    </row>
    <row r="1228" spans="2:2" s="28" customFormat="1" x14ac:dyDescent="0.25">
      <c r="B1228" s="27"/>
    </row>
    <row r="1229" spans="2:2" s="28" customFormat="1" x14ac:dyDescent="0.25">
      <c r="B1229" s="27"/>
    </row>
    <row r="1230" spans="2:2" s="28" customFormat="1" x14ac:dyDescent="0.25">
      <c r="B1230" s="27"/>
    </row>
    <row r="1231" spans="2:2" s="28" customFormat="1" x14ac:dyDescent="0.25">
      <c r="B1231" s="27"/>
    </row>
    <row r="1232" spans="2:2" s="28" customFormat="1" x14ac:dyDescent="0.25">
      <c r="B1232" s="27"/>
    </row>
    <row r="1233" spans="2:2" s="28" customFormat="1" x14ac:dyDescent="0.25">
      <c r="B1233" s="27"/>
    </row>
    <row r="1234" spans="2:2" s="28" customFormat="1" x14ac:dyDescent="0.25">
      <c r="B1234" s="27"/>
    </row>
    <row r="1235" spans="2:2" s="28" customFormat="1" x14ac:dyDescent="0.25">
      <c r="B1235" s="27"/>
    </row>
    <row r="1236" spans="2:2" s="28" customFormat="1" x14ac:dyDescent="0.25">
      <c r="B1236" s="27"/>
    </row>
    <row r="1237" spans="2:2" s="28" customFormat="1" x14ac:dyDescent="0.25">
      <c r="B1237" s="27"/>
    </row>
    <row r="1238" spans="2:2" s="28" customFormat="1" x14ac:dyDescent="0.25">
      <c r="B1238" s="27"/>
    </row>
    <row r="1239" spans="2:2" s="28" customFormat="1" x14ac:dyDescent="0.25">
      <c r="B1239" s="27"/>
    </row>
    <row r="1240" spans="2:2" s="28" customFormat="1" x14ac:dyDescent="0.25">
      <c r="B1240" s="27"/>
    </row>
    <row r="1241" spans="2:2" s="28" customFormat="1" x14ac:dyDescent="0.25">
      <c r="B1241" s="27"/>
    </row>
    <row r="1242" spans="2:2" s="28" customFormat="1" x14ac:dyDescent="0.25">
      <c r="B1242" s="27"/>
    </row>
    <row r="1243" spans="2:2" s="28" customFormat="1" x14ac:dyDescent="0.25">
      <c r="B1243" s="27"/>
    </row>
    <row r="1244" spans="2:2" s="28" customFormat="1" x14ac:dyDescent="0.25">
      <c r="B1244" s="27"/>
    </row>
    <row r="1245" spans="2:2" s="28" customFormat="1" x14ac:dyDescent="0.25">
      <c r="B1245" s="27"/>
    </row>
    <row r="1246" spans="2:2" s="28" customFormat="1" x14ac:dyDescent="0.25">
      <c r="B1246" s="27"/>
    </row>
    <row r="1247" spans="2:2" s="28" customFormat="1" x14ac:dyDescent="0.25">
      <c r="B1247" s="27"/>
    </row>
    <row r="1248" spans="2:2" s="28" customFormat="1" x14ac:dyDescent="0.25">
      <c r="B1248" s="27"/>
    </row>
    <row r="1249" spans="2:2" s="28" customFormat="1" x14ac:dyDescent="0.25">
      <c r="B1249" s="27"/>
    </row>
    <row r="1250" spans="2:2" s="28" customFormat="1" x14ac:dyDescent="0.25">
      <c r="B1250" s="27"/>
    </row>
    <row r="1251" spans="2:2" s="28" customFormat="1" x14ac:dyDescent="0.25">
      <c r="B1251" s="27"/>
    </row>
    <row r="1252" spans="2:2" s="28" customFormat="1" x14ac:dyDescent="0.25">
      <c r="B1252" s="27"/>
    </row>
    <row r="1253" spans="2:2" s="28" customFormat="1" x14ac:dyDescent="0.25">
      <c r="B1253" s="27"/>
    </row>
    <row r="1254" spans="2:2" s="28" customFormat="1" x14ac:dyDescent="0.25">
      <c r="B1254" s="27"/>
    </row>
    <row r="1255" spans="2:2" s="28" customFormat="1" x14ac:dyDescent="0.25">
      <c r="B1255" s="27"/>
    </row>
    <row r="1256" spans="2:2" s="28" customFormat="1" x14ac:dyDescent="0.25">
      <c r="B1256" s="27"/>
    </row>
    <row r="1257" spans="2:2" s="28" customFormat="1" x14ac:dyDescent="0.25">
      <c r="B1257" s="27"/>
    </row>
    <row r="1258" spans="2:2" s="28" customFormat="1" x14ac:dyDescent="0.25">
      <c r="B1258" s="27"/>
    </row>
    <row r="1259" spans="2:2" s="28" customFormat="1" x14ac:dyDescent="0.25">
      <c r="B1259" s="27"/>
    </row>
    <row r="1260" spans="2:2" s="28" customFormat="1" x14ac:dyDescent="0.25">
      <c r="B1260" s="27"/>
    </row>
    <row r="1261" spans="2:2" s="28" customFormat="1" x14ac:dyDescent="0.25">
      <c r="B1261" s="27"/>
    </row>
    <row r="1262" spans="2:2" s="28" customFormat="1" x14ac:dyDescent="0.25">
      <c r="B1262" s="27"/>
    </row>
    <row r="1263" spans="2:2" s="28" customFormat="1" x14ac:dyDescent="0.25">
      <c r="B1263" s="27"/>
    </row>
    <row r="1264" spans="2:2" s="28" customFormat="1" x14ac:dyDescent="0.25">
      <c r="B1264" s="27"/>
    </row>
    <row r="1265" spans="2:2" s="28" customFormat="1" x14ac:dyDescent="0.25">
      <c r="B1265" s="27"/>
    </row>
    <row r="1266" spans="2:2" s="28" customFormat="1" x14ac:dyDescent="0.25">
      <c r="B1266" s="27"/>
    </row>
    <row r="1267" spans="2:2" s="28" customFormat="1" x14ac:dyDescent="0.25">
      <c r="B1267" s="27"/>
    </row>
    <row r="1268" spans="2:2" s="28" customFormat="1" x14ac:dyDescent="0.25">
      <c r="B1268" s="27"/>
    </row>
    <row r="1269" spans="2:2" s="28" customFormat="1" x14ac:dyDescent="0.25">
      <c r="B1269" s="27"/>
    </row>
    <row r="1270" spans="2:2" s="28" customFormat="1" x14ac:dyDescent="0.25">
      <c r="B1270" s="27"/>
    </row>
    <row r="1271" spans="2:2" s="28" customFormat="1" x14ac:dyDescent="0.25">
      <c r="B1271" s="27"/>
    </row>
    <row r="1272" spans="2:2" s="28" customFormat="1" x14ac:dyDescent="0.25">
      <c r="B1272" s="27"/>
    </row>
    <row r="1273" spans="2:2" s="28" customFormat="1" x14ac:dyDescent="0.25">
      <c r="B1273" s="27"/>
    </row>
    <row r="1274" spans="2:2" s="28" customFormat="1" x14ac:dyDescent="0.25">
      <c r="B1274" s="27"/>
    </row>
    <row r="1275" spans="2:2" s="28" customFormat="1" x14ac:dyDescent="0.25">
      <c r="B1275" s="27"/>
    </row>
    <row r="1276" spans="2:2" s="28" customFormat="1" x14ac:dyDescent="0.25">
      <c r="B1276" s="27"/>
    </row>
    <row r="1277" spans="2:2" s="28" customFormat="1" x14ac:dyDescent="0.25">
      <c r="B1277" s="27"/>
    </row>
    <row r="1278" spans="2:2" s="28" customFormat="1" x14ac:dyDescent="0.25">
      <c r="B1278" s="27"/>
    </row>
    <row r="1279" spans="2:2" s="28" customFormat="1" x14ac:dyDescent="0.25">
      <c r="B1279" s="27"/>
    </row>
    <row r="1280" spans="2:2" s="28" customFormat="1" x14ac:dyDescent="0.25">
      <c r="B1280" s="27"/>
    </row>
    <row r="1281" spans="2:2" s="28" customFormat="1" x14ac:dyDescent="0.25">
      <c r="B1281" s="27"/>
    </row>
    <row r="1282" spans="2:2" s="28" customFormat="1" x14ac:dyDescent="0.25">
      <c r="B1282" s="27"/>
    </row>
    <row r="1283" spans="2:2" s="28" customFormat="1" x14ac:dyDescent="0.25">
      <c r="B1283" s="27"/>
    </row>
    <row r="1284" spans="2:2" s="28" customFormat="1" x14ac:dyDescent="0.25">
      <c r="B1284" s="27"/>
    </row>
    <row r="1285" spans="2:2" s="28" customFormat="1" x14ac:dyDescent="0.25">
      <c r="B1285" s="27"/>
    </row>
    <row r="1286" spans="2:2" s="28" customFormat="1" x14ac:dyDescent="0.25">
      <c r="B1286" s="27"/>
    </row>
    <row r="1287" spans="2:2" s="28" customFormat="1" x14ac:dyDescent="0.25">
      <c r="B1287" s="27"/>
    </row>
    <row r="1288" spans="2:2" s="28" customFormat="1" x14ac:dyDescent="0.25">
      <c r="B1288" s="27"/>
    </row>
    <row r="1289" spans="2:2" s="28" customFormat="1" x14ac:dyDescent="0.25">
      <c r="B1289" s="27"/>
    </row>
    <row r="1290" spans="2:2" s="28" customFormat="1" x14ac:dyDescent="0.25">
      <c r="B1290" s="27"/>
    </row>
    <row r="1291" spans="2:2" s="28" customFormat="1" x14ac:dyDescent="0.25">
      <c r="B1291" s="27"/>
    </row>
    <row r="1292" spans="2:2" s="28" customFormat="1" x14ac:dyDescent="0.25">
      <c r="B1292" s="27"/>
    </row>
    <row r="1293" spans="2:2" s="28" customFormat="1" x14ac:dyDescent="0.25">
      <c r="B1293" s="27"/>
    </row>
    <row r="1294" spans="2:2" s="28" customFormat="1" x14ac:dyDescent="0.25">
      <c r="B1294" s="27"/>
    </row>
    <row r="1295" spans="2:2" s="28" customFormat="1" x14ac:dyDescent="0.25">
      <c r="B1295" s="27"/>
    </row>
    <row r="1296" spans="2:2" s="28" customFormat="1" x14ac:dyDescent="0.25">
      <c r="B1296" s="27"/>
    </row>
    <row r="1297" spans="2:2" s="28" customFormat="1" x14ac:dyDescent="0.25">
      <c r="B1297" s="27"/>
    </row>
    <row r="1298" spans="2:2" s="28" customFormat="1" x14ac:dyDescent="0.25">
      <c r="B1298" s="27"/>
    </row>
    <row r="1299" spans="2:2" s="28" customFormat="1" x14ac:dyDescent="0.25">
      <c r="B1299" s="27"/>
    </row>
    <row r="1300" spans="2:2" s="28" customFormat="1" x14ac:dyDescent="0.25">
      <c r="B1300" s="27"/>
    </row>
    <row r="1301" spans="2:2" s="28" customFormat="1" x14ac:dyDescent="0.25">
      <c r="B1301" s="27"/>
    </row>
    <row r="1302" spans="2:2" s="28" customFormat="1" x14ac:dyDescent="0.25">
      <c r="B1302" s="27"/>
    </row>
    <row r="1303" spans="2:2" s="28" customFormat="1" x14ac:dyDescent="0.25">
      <c r="B1303" s="27"/>
    </row>
    <row r="1304" spans="2:2" s="28" customFormat="1" x14ac:dyDescent="0.25">
      <c r="B1304" s="27"/>
    </row>
    <row r="1305" spans="2:2" s="28" customFormat="1" x14ac:dyDescent="0.25">
      <c r="B1305" s="27"/>
    </row>
    <row r="1306" spans="2:2" s="28" customFormat="1" x14ac:dyDescent="0.25">
      <c r="B1306" s="27"/>
    </row>
    <row r="1307" spans="2:2" s="28" customFormat="1" x14ac:dyDescent="0.25">
      <c r="B1307" s="27"/>
    </row>
    <row r="1308" spans="2:2" s="28" customFormat="1" x14ac:dyDescent="0.25">
      <c r="B1308" s="27"/>
    </row>
    <row r="1309" spans="2:2" s="28" customFormat="1" x14ac:dyDescent="0.25">
      <c r="B1309" s="27"/>
    </row>
    <row r="1310" spans="2:2" s="28" customFormat="1" x14ac:dyDescent="0.25">
      <c r="B1310" s="27"/>
    </row>
    <row r="1311" spans="2:2" s="28" customFormat="1" x14ac:dyDescent="0.25">
      <c r="B1311" s="27"/>
    </row>
    <row r="1312" spans="2:2" s="28" customFormat="1" x14ac:dyDescent="0.25">
      <c r="B1312" s="27"/>
    </row>
    <row r="1313" spans="2:2" s="28" customFormat="1" x14ac:dyDescent="0.25">
      <c r="B1313" s="27"/>
    </row>
    <row r="1314" spans="2:2" s="28" customFormat="1" x14ac:dyDescent="0.25">
      <c r="B1314" s="27"/>
    </row>
    <row r="1315" spans="2:2" s="28" customFormat="1" x14ac:dyDescent="0.25">
      <c r="B1315" s="27"/>
    </row>
    <row r="1316" spans="2:2" s="28" customFormat="1" x14ac:dyDescent="0.25">
      <c r="B1316" s="27"/>
    </row>
    <row r="1317" spans="2:2" s="28" customFormat="1" x14ac:dyDescent="0.25">
      <c r="B1317" s="27"/>
    </row>
    <row r="1318" spans="2:2" s="28" customFormat="1" x14ac:dyDescent="0.25">
      <c r="B1318" s="27"/>
    </row>
    <row r="1319" spans="2:2" s="28" customFormat="1" x14ac:dyDescent="0.25">
      <c r="B1319" s="27"/>
    </row>
    <row r="1320" spans="2:2" s="28" customFormat="1" x14ac:dyDescent="0.25">
      <c r="B1320" s="27"/>
    </row>
    <row r="1321" spans="2:2" s="28" customFormat="1" x14ac:dyDescent="0.25">
      <c r="B1321" s="27"/>
    </row>
    <row r="1322" spans="2:2" s="28" customFormat="1" x14ac:dyDescent="0.25">
      <c r="B1322" s="27"/>
    </row>
    <row r="1323" spans="2:2" s="28" customFormat="1" x14ac:dyDescent="0.25">
      <c r="B1323" s="27"/>
    </row>
    <row r="1324" spans="2:2" s="28" customFormat="1" x14ac:dyDescent="0.25">
      <c r="B1324" s="27"/>
    </row>
    <row r="1325" spans="2:2" s="28" customFormat="1" x14ac:dyDescent="0.25">
      <c r="B1325" s="27"/>
    </row>
    <row r="1326" spans="2:2" s="28" customFormat="1" x14ac:dyDescent="0.25">
      <c r="B1326" s="27"/>
    </row>
    <row r="1327" spans="2:2" s="28" customFormat="1" x14ac:dyDescent="0.25">
      <c r="B1327" s="27"/>
    </row>
    <row r="1328" spans="2:2" s="28" customFormat="1" x14ac:dyDescent="0.25">
      <c r="B1328" s="27"/>
    </row>
    <row r="1329" spans="2:2" s="28" customFormat="1" x14ac:dyDescent="0.25">
      <c r="B1329" s="27"/>
    </row>
    <row r="1330" spans="2:2" s="28" customFormat="1" x14ac:dyDescent="0.25">
      <c r="B1330" s="27"/>
    </row>
    <row r="1331" spans="2:2" s="28" customFormat="1" x14ac:dyDescent="0.25">
      <c r="B1331" s="27"/>
    </row>
    <row r="1332" spans="2:2" s="28" customFormat="1" x14ac:dyDescent="0.25">
      <c r="B1332" s="27"/>
    </row>
    <row r="1333" spans="2:2" s="28" customFormat="1" x14ac:dyDescent="0.25">
      <c r="B1333" s="27"/>
    </row>
    <row r="1334" spans="2:2" s="28" customFormat="1" x14ac:dyDescent="0.25">
      <c r="B1334" s="27"/>
    </row>
    <row r="1335" spans="2:2" s="28" customFormat="1" x14ac:dyDescent="0.25">
      <c r="B1335" s="27"/>
    </row>
    <row r="1336" spans="2:2" s="28" customFormat="1" x14ac:dyDescent="0.25">
      <c r="B1336" s="27"/>
    </row>
    <row r="1337" spans="2:2" s="28" customFormat="1" x14ac:dyDescent="0.25">
      <c r="B1337" s="27"/>
    </row>
    <row r="1338" spans="2:2" s="28" customFormat="1" x14ac:dyDescent="0.25">
      <c r="B1338" s="27"/>
    </row>
    <row r="1339" spans="2:2" s="28" customFormat="1" x14ac:dyDescent="0.25">
      <c r="B1339" s="27"/>
    </row>
    <row r="1340" spans="2:2" s="28" customFormat="1" x14ac:dyDescent="0.25">
      <c r="B1340" s="27"/>
    </row>
    <row r="1341" spans="2:2" s="28" customFormat="1" x14ac:dyDescent="0.25">
      <c r="B1341" s="27"/>
    </row>
    <row r="1342" spans="2:2" s="28" customFormat="1" x14ac:dyDescent="0.25">
      <c r="B1342" s="27"/>
    </row>
    <row r="1343" spans="2:2" s="28" customFormat="1" x14ac:dyDescent="0.25">
      <c r="B1343" s="27"/>
    </row>
    <row r="1344" spans="2:2" s="28" customFormat="1" x14ac:dyDescent="0.25">
      <c r="B1344" s="27"/>
    </row>
    <row r="1345" spans="2:2" s="28" customFormat="1" x14ac:dyDescent="0.25">
      <c r="B1345" s="27"/>
    </row>
    <row r="1346" spans="2:2" s="28" customFormat="1" x14ac:dyDescent="0.25">
      <c r="B1346" s="27"/>
    </row>
    <row r="1347" spans="2:2" s="28" customFormat="1" x14ac:dyDescent="0.25">
      <c r="B1347" s="27"/>
    </row>
    <row r="1348" spans="2:2" s="28" customFormat="1" x14ac:dyDescent="0.25">
      <c r="B1348" s="27"/>
    </row>
    <row r="1349" spans="2:2" s="28" customFormat="1" x14ac:dyDescent="0.25">
      <c r="B1349" s="27"/>
    </row>
    <row r="1350" spans="2:2" s="28" customFormat="1" x14ac:dyDescent="0.25">
      <c r="B1350" s="27"/>
    </row>
    <row r="1351" spans="2:2" s="28" customFormat="1" x14ac:dyDescent="0.25">
      <c r="B1351" s="27"/>
    </row>
    <row r="1352" spans="2:2" s="28" customFormat="1" x14ac:dyDescent="0.25">
      <c r="B1352" s="27"/>
    </row>
    <row r="1353" spans="2:2" s="28" customFormat="1" x14ac:dyDescent="0.25">
      <c r="B1353" s="27"/>
    </row>
    <row r="1354" spans="2:2" s="28" customFormat="1" x14ac:dyDescent="0.25">
      <c r="B1354" s="27"/>
    </row>
    <row r="1355" spans="2:2" s="28" customFormat="1" x14ac:dyDescent="0.25">
      <c r="B1355" s="27"/>
    </row>
    <row r="1356" spans="2:2" s="28" customFormat="1" x14ac:dyDescent="0.25">
      <c r="B1356" s="27"/>
    </row>
    <row r="1357" spans="2:2" s="28" customFormat="1" x14ac:dyDescent="0.25">
      <c r="B1357" s="27"/>
    </row>
    <row r="1358" spans="2:2" s="28" customFormat="1" x14ac:dyDescent="0.25">
      <c r="B1358" s="27"/>
    </row>
    <row r="1359" spans="2:2" s="28" customFormat="1" x14ac:dyDescent="0.25">
      <c r="B1359" s="27"/>
    </row>
    <row r="1360" spans="2:2" s="28" customFormat="1" x14ac:dyDescent="0.25">
      <c r="B1360" s="27"/>
    </row>
    <row r="1361" spans="2:2" s="28" customFormat="1" x14ac:dyDescent="0.25">
      <c r="B1361" s="27"/>
    </row>
    <row r="1362" spans="2:2" s="28" customFormat="1" x14ac:dyDescent="0.25">
      <c r="B1362" s="27"/>
    </row>
    <row r="1363" spans="2:2" s="28" customFormat="1" x14ac:dyDescent="0.25">
      <c r="B1363" s="27"/>
    </row>
    <row r="1364" spans="2:2" s="28" customFormat="1" x14ac:dyDescent="0.25">
      <c r="B1364" s="27"/>
    </row>
    <row r="1365" spans="2:2" s="28" customFormat="1" x14ac:dyDescent="0.25">
      <c r="B1365" s="27"/>
    </row>
    <row r="1366" spans="2:2" s="28" customFormat="1" x14ac:dyDescent="0.25">
      <c r="B1366" s="27"/>
    </row>
    <row r="1367" spans="2:2" s="28" customFormat="1" x14ac:dyDescent="0.25">
      <c r="B1367" s="27"/>
    </row>
    <row r="1368" spans="2:2" s="28" customFormat="1" x14ac:dyDescent="0.25">
      <c r="B1368" s="27"/>
    </row>
    <row r="1369" spans="2:2" s="28" customFormat="1" x14ac:dyDescent="0.25">
      <c r="B1369" s="27"/>
    </row>
    <row r="1370" spans="2:2" s="28" customFormat="1" x14ac:dyDescent="0.25">
      <c r="B1370" s="27"/>
    </row>
    <row r="1371" spans="2:2" s="28" customFormat="1" x14ac:dyDescent="0.25">
      <c r="B1371" s="27"/>
    </row>
    <row r="1372" spans="2:2" s="28" customFormat="1" x14ac:dyDescent="0.25">
      <c r="B1372" s="27"/>
    </row>
    <row r="1373" spans="2:2" s="28" customFormat="1" x14ac:dyDescent="0.25">
      <c r="B1373" s="27"/>
    </row>
    <row r="1374" spans="2:2" s="28" customFormat="1" x14ac:dyDescent="0.25">
      <c r="B1374" s="27"/>
    </row>
    <row r="1375" spans="2:2" s="28" customFormat="1" x14ac:dyDescent="0.25">
      <c r="B1375" s="27"/>
    </row>
    <row r="1376" spans="2:2" s="28" customFormat="1" x14ac:dyDescent="0.25">
      <c r="B1376" s="27"/>
    </row>
    <row r="1377" spans="2:2" s="28" customFormat="1" x14ac:dyDescent="0.25">
      <c r="B1377" s="27"/>
    </row>
    <row r="1378" spans="2:2" s="28" customFormat="1" x14ac:dyDescent="0.25">
      <c r="B1378" s="27"/>
    </row>
    <row r="1379" spans="2:2" s="28" customFormat="1" x14ac:dyDescent="0.25">
      <c r="B1379" s="27"/>
    </row>
    <row r="1380" spans="2:2" s="28" customFormat="1" x14ac:dyDescent="0.25">
      <c r="B1380" s="27"/>
    </row>
    <row r="1381" spans="2:2" s="28" customFormat="1" x14ac:dyDescent="0.25">
      <c r="B1381" s="27"/>
    </row>
    <row r="1382" spans="2:2" s="28" customFormat="1" x14ac:dyDescent="0.25">
      <c r="B1382" s="27"/>
    </row>
    <row r="1383" spans="2:2" s="28" customFormat="1" x14ac:dyDescent="0.25">
      <c r="B1383" s="27"/>
    </row>
    <row r="1384" spans="2:2" s="28" customFormat="1" x14ac:dyDescent="0.25">
      <c r="B1384" s="27"/>
    </row>
    <row r="1385" spans="2:2" s="28" customFormat="1" x14ac:dyDescent="0.25">
      <c r="B1385" s="27"/>
    </row>
    <row r="1386" spans="2:2" s="28" customFormat="1" x14ac:dyDescent="0.25">
      <c r="B1386" s="27"/>
    </row>
    <row r="1387" spans="2:2" s="28" customFormat="1" x14ac:dyDescent="0.25">
      <c r="B1387" s="27"/>
    </row>
    <row r="1388" spans="2:2" s="28" customFormat="1" x14ac:dyDescent="0.25">
      <c r="B1388" s="27"/>
    </row>
    <row r="1389" spans="2:2" s="28" customFormat="1" x14ac:dyDescent="0.25">
      <c r="B1389" s="27"/>
    </row>
    <row r="1390" spans="2:2" s="28" customFormat="1" x14ac:dyDescent="0.25">
      <c r="B1390" s="27"/>
    </row>
    <row r="1391" spans="2:2" s="28" customFormat="1" x14ac:dyDescent="0.25">
      <c r="B1391" s="27"/>
    </row>
    <row r="1392" spans="2:2" s="28" customFormat="1" x14ac:dyDescent="0.25">
      <c r="B1392" s="27"/>
    </row>
    <row r="1393" spans="2:2" s="28" customFormat="1" x14ac:dyDescent="0.25">
      <c r="B1393" s="27"/>
    </row>
    <row r="1394" spans="2:2" s="28" customFormat="1" x14ac:dyDescent="0.25">
      <c r="B1394" s="27"/>
    </row>
    <row r="1395" spans="2:2" s="28" customFormat="1" x14ac:dyDescent="0.25">
      <c r="B1395" s="27"/>
    </row>
    <row r="1396" spans="2:2" s="28" customFormat="1" x14ac:dyDescent="0.25">
      <c r="B1396" s="27"/>
    </row>
    <row r="1397" spans="2:2" s="28" customFormat="1" x14ac:dyDescent="0.25">
      <c r="B1397" s="27"/>
    </row>
    <row r="1398" spans="2:2" s="28" customFormat="1" x14ac:dyDescent="0.25">
      <c r="B1398" s="27"/>
    </row>
    <row r="1399" spans="2:2" s="28" customFormat="1" x14ac:dyDescent="0.25">
      <c r="B1399" s="27"/>
    </row>
    <row r="1400" spans="2:2" s="28" customFormat="1" x14ac:dyDescent="0.25">
      <c r="B1400" s="27"/>
    </row>
    <row r="1401" spans="2:2" s="28" customFormat="1" x14ac:dyDescent="0.25">
      <c r="B1401" s="27"/>
    </row>
    <row r="1402" spans="2:2" s="28" customFormat="1" x14ac:dyDescent="0.25">
      <c r="B1402" s="27"/>
    </row>
    <row r="1403" spans="2:2" s="28" customFormat="1" x14ac:dyDescent="0.25">
      <c r="B1403" s="27"/>
    </row>
    <row r="1404" spans="2:2" s="28" customFormat="1" x14ac:dyDescent="0.25">
      <c r="B1404" s="27"/>
    </row>
    <row r="1405" spans="2:2" s="28" customFormat="1" x14ac:dyDescent="0.25">
      <c r="B1405" s="27"/>
    </row>
    <row r="1406" spans="2:2" s="28" customFormat="1" x14ac:dyDescent="0.25">
      <c r="B1406" s="27"/>
    </row>
    <row r="1407" spans="2:2" s="28" customFormat="1" x14ac:dyDescent="0.25">
      <c r="B1407" s="27"/>
    </row>
    <row r="1408" spans="2:2" s="28" customFormat="1" x14ac:dyDescent="0.25">
      <c r="B1408" s="27"/>
    </row>
    <row r="1409" spans="2:2" s="28" customFormat="1" x14ac:dyDescent="0.25">
      <c r="B1409" s="27"/>
    </row>
    <row r="1410" spans="2:2" s="28" customFormat="1" x14ac:dyDescent="0.25">
      <c r="B1410" s="27"/>
    </row>
    <row r="1411" spans="2:2" s="28" customFormat="1" x14ac:dyDescent="0.25">
      <c r="B1411" s="27"/>
    </row>
    <row r="1412" spans="2:2" s="28" customFormat="1" x14ac:dyDescent="0.25">
      <c r="B1412" s="27"/>
    </row>
    <row r="1413" spans="2:2" s="28" customFormat="1" x14ac:dyDescent="0.25">
      <c r="B1413" s="27"/>
    </row>
    <row r="1414" spans="2:2" s="28" customFormat="1" x14ac:dyDescent="0.25">
      <c r="B1414" s="27"/>
    </row>
    <row r="1415" spans="2:2" s="28" customFormat="1" x14ac:dyDescent="0.25">
      <c r="B1415" s="27"/>
    </row>
    <row r="1416" spans="2:2" s="28" customFormat="1" x14ac:dyDescent="0.25">
      <c r="B1416" s="27"/>
    </row>
    <row r="1417" spans="2:2" s="28" customFormat="1" x14ac:dyDescent="0.25">
      <c r="B1417" s="27"/>
    </row>
    <row r="1418" spans="2:2" s="28" customFormat="1" x14ac:dyDescent="0.25">
      <c r="B1418" s="27"/>
    </row>
    <row r="1419" spans="2:2" s="28" customFormat="1" x14ac:dyDescent="0.25">
      <c r="B1419" s="27"/>
    </row>
    <row r="1420" spans="2:2" s="28" customFormat="1" x14ac:dyDescent="0.25">
      <c r="B1420" s="27"/>
    </row>
    <row r="1421" spans="2:2" s="28" customFormat="1" x14ac:dyDescent="0.25">
      <c r="B1421" s="27"/>
    </row>
    <row r="1422" spans="2:2" s="28" customFormat="1" x14ac:dyDescent="0.25">
      <c r="B1422" s="27"/>
    </row>
    <row r="1423" spans="2:2" s="28" customFormat="1" x14ac:dyDescent="0.25">
      <c r="B1423" s="27"/>
    </row>
    <row r="1424" spans="2:2" s="28" customFormat="1" x14ac:dyDescent="0.25">
      <c r="B1424" s="27"/>
    </row>
    <row r="1425" spans="2:2" s="28" customFormat="1" x14ac:dyDescent="0.25">
      <c r="B1425" s="27"/>
    </row>
    <row r="1426" spans="2:2" s="28" customFormat="1" x14ac:dyDescent="0.25">
      <c r="B1426" s="27"/>
    </row>
    <row r="1427" spans="2:2" s="28" customFormat="1" x14ac:dyDescent="0.25">
      <c r="B1427" s="27"/>
    </row>
    <row r="1428" spans="2:2" s="28" customFormat="1" x14ac:dyDescent="0.25">
      <c r="B1428" s="27"/>
    </row>
    <row r="1429" spans="2:2" s="28" customFormat="1" x14ac:dyDescent="0.25">
      <c r="B1429" s="27"/>
    </row>
    <row r="1430" spans="2:2" s="28" customFormat="1" x14ac:dyDescent="0.25">
      <c r="B1430" s="27"/>
    </row>
    <row r="1431" spans="2:2" s="28" customFormat="1" x14ac:dyDescent="0.25">
      <c r="B1431" s="27"/>
    </row>
    <row r="1432" spans="2:2" s="28" customFormat="1" x14ac:dyDescent="0.25">
      <c r="B1432" s="27"/>
    </row>
    <row r="1433" spans="2:2" s="28" customFormat="1" x14ac:dyDescent="0.25">
      <c r="B1433" s="27"/>
    </row>
    <row r="1434" spans="2:2" s="28" customFormat="1" x14ac:dyDescent="0.25">
      <c r="B1434" s="27"/>
    </row>
    <row r="1435" spans="2:2" x14ac:dyDescent="0.25">
      <c r="B1435" s="1"/>
    </row>
    <row r="1436" spans="2:2" x14ac:dyDescent="0.25">
      <c r="B1436" s="1"/>
    </row>
    <row r="1437" spans="2:2" x14ac:dyDescent="0.25">
      <c r="B1437" s="1"/>
    </row>
    <row r="1438" spans="2:2" x14ac:dyDescent="0.25">
      <c r="B1438" s="1"/>
    </row>
    <row r="1439" spans="2:2" x14ac:dyDescent="0.25">
      <c r="B1439" s="1"/>
    </row>
    <row r="1440" spans="2:2" x14ac:dyDescent="0.25">
      <c r="B1440" s="1"/>
    </row>
    <row r="1441" spans="2:2" x14ac:dyDescent="0.25">
      <c r="B1441" s="1"/>
    </row>
    <row r="1442" spans="2:2" x14ac:dyDescent="0.25">
      <c r="B1442" s="1"/>
    </row>
    <row r="1443" spans="2:2" x14ac:dyDescent="0.25">
      <c r="B1443" s="1"/>
    </row>
    <row r="1444" spans="2:2" x14ac:dyDescent="0.25">
      <c r="B1444" s="1"/>
    </row>
    <row r="1445" spans="2:2" x14ac:dyDescent="0.25">
      <c r="B1445" s="1"/>
    </row>
    <row r="1446" spans="2:2" x14ac:dyDescent="0.25">
      <c r="B1446" s="1"/>
    </row>
    <row r="1447" spans="2:2" x14ac:dyDescent="0.25">
      <c r="B1447" s="1"/>
    </row>
    <row r="1448" spans="2:2" x14ac:dyDescent="0.25">
      <c r="B1448" s="1"/>
    </row>
    <row r="1449" spans="2:2" x14ac:dyDescent="0.25">
      <c r="B1449" s="1"/>
    </row>
    <row r="1450" spans="2:2" x14ac:dyDescent="0.25">
      <c r="B1450" s="1"/>
    </row>
    <row r="1451" spans="2:2" x14ac:dyDescent="0.25">
      <c r="B1451" s="1"/>
    </row>
    <row r="1452" spans="2:2" x14ac:dyDescent="0.25">
      <c r="B1452" s="1"/>
    </row>
    <row r="1453" spans="2:2" x14ac:dyDescent="0.25">
      <c r="B1453" s="1"/>
    </row>
    <row r="1454" spans="2:2" x14ac:dyDescent="0.25">
      <c r="B1454" s="1"/>
    </row>
    <row r="1455" spans="2:2" x14ac:dyDescent="0.25">
      <c r="B1455" s="1"/>
    </row>
    <row r="1456" spans="2:2" x14ac:dyDescent="0.25">
      <c r="B1456" s="1"/>
    </row>
    <row r="1457" spans="2:2" x14ac:dyDescent="0.25">
      <c r="B1457" s="1"/>
    </row>
    <row r="1458" spans="2:2" x14ac:dyDescent="0.25">
      <c r="B1458" s="1"/>
    </row>
    <row r="1459" spans="2:2" x14ac:dyDescent="0.25">
      <c r="B1459" s="1"/>
    </row>
    <row r="1460" spans="2:2" x14ac:dyDescent="0.25">
      <c r="B1460" s="1"/>
    </row>
    <row r="1461" spans="2:2" x14ac:dyDescent="0.25">
      <c r="B1461" s="1"/>
    </row>
    <row r="1462" spans="2:2" x14ac:dyDescent="0.25">
      <c r="B1462" s="1"/>
    </row>
    <row r="1463" spans="2:2" x14ac:dyDescent="0.25">
      <c r="B1463" s="1"/>
    </row>
    <row r="1464" spans="2:2" x14ac:dyDescent="0.25">
      <c r="B1464" s="1"/>
    </row>
    <row r="1465" spans="2:2" x14ac:dyDescent="0.25">
      <c r="B1465" s="1"/>
    </row>
    <row r="1466" spans="2:2" x14ac:dyDescent="0.25">
      <c r="B1466" s="1"/>
    </row>
    <row r="1467" spans="2:2" x14ac:dyDescent="0.25">
      <c r="B1467" s="1"/>
    </row>
    <row r="1468" spans="2:2" x14ac:dyDescent="0.25">
      <c r="B1468" s="1"/>
    </row>
    <row r="1469" spans="2:2" x14ac:dyDescent="0.25">
      <c r="B1469" s="1"/>
    </row>
    <row r="1470" spans="2:2" x14ac:dyDescent="0.25">
      <c r="B1470" s="1"/>
    </row>
    <row r="1471" spans="2:2" x14ac:dyDescent="0.25">
      <c r="B1471" s="1"/>
    </row>
    <row r="1472" spans="2:2" x14ac:dyDescent="0.25">
      <c r="B1472" s="1"/>
    </row>
    <row r="1473" spans="2:2" x14ac:dyDescent="0.25">
      <c r="B1473" s="1"/>
    </row>
    <row r="1474" spans="2:2" x14ac:dyDescent="0.25">
      <c r="B1474" s="1"/>
    </row>
    <row r="1475" spans="2:2" x14ac:dyDescent="0.25">
      <c r="B1475" s="1"/>
    </row>
    <row r="1476" spans="2:2" x14ac:dyDescent="0.25">
      <c r="B1476" s="1"/>
    </row>
    <row r="1477" spans="2:2" x14ac:dyDescent="0.25">
      <c r="B1477" s="1"/>
    </row>
    <row r="1478" spans="2:2" x14ac:dyDescent="0.25">
      <c r="B1478" s="1"/>
    </row>
    <row r="1479" spans="2:2" x14ac:dyDescent="0.25">
      <c r="B1479" s="1"/>
    </row>
    <row r="1480" spans="2:2" x14ac:dyDescent="0.25">
      <c r="B1480" s="1"/>
    </row>
    <row r="1481" spans="2:2" x14ac:dyDescent="0.25">
      <c r="B1481" s="1"/>
    </row>
    <row r="1482" spans="2:2" x14ac:dyDescent="0.25">
      <c r="B1482" s="1"/>
    </row>
    <row r="1483" spans="2:2" x14ac:dyDescent="0.25">
      <c r="B1483" s="1"/>
    </row>
    <row r="1484" spans="2:2" x14ac:dyDescent="0.25">
      <c r="B1484" s="1"/>
    </row>
    <row r="1485" spans="2:2" x14ac:dyDescent="0.25">
      <c r="B1485" s="1"/>
    </row>
    <row r="1486" spans="2:2" x14ac:dyDescent="0.25">
      <c r="B1486" s="1"/>
    </row>
    <row r="1487" spans="2:2" x14ac:dyDescent="0.25">
      <c r="B1487" s="1"/>
    </row>
    <row r="1488" spans="2:2" x14ac:dyDescent="0.25">
      <c r="B1488" s="1"/>
    </row>
    <row r="1489" spans="2:2" x14ac:dyDescent="0.25">
      <c r="B1489" s="1"/>
    </row>
    <row r="1490" spans="2:2" x14ac:dyDescent="0.25">
      <c r="B1490" s="1"/>
    </row>
    <row r="1491" spans="2:2" x14ac:dyDescent="0.25">
      <c r="B1491" s="1"/>
    </row>
    <row r="1492" spans="2:2" x14ac:dyDescent="0.25">
      <c r="B1492" s="1"/>
    </row>
    <row r="1493" spans="2:2" x14ac:dyDescent="0.25">
      <c r="B1493" s="1"/>
    </row>
    <row r="1494" spans="2:2" x14ac:dyDescent="0.25">
      <c r="B1494" s="1"/>
    </row>
    <row r="1495" spans="2:2" x14ac:dyDescent="0.25">
      <c r="B1495" s="1"/>
    </row>
    <row r="1496" spans="2:2" x14ac:dyDescent="0.25">
      <c r="B1496" s="1"/>
    </row>
    <row r="1497" spans="2:2" x14ac:dyDescent="0.25">
      <c r="B1497" s="1"/>
    </row>
    <row r="1498" spans="2:2" x14ac:dyDescent="0.25">
      <c r="B1498" s="1"/>
    </row>
    <row r="1499" spans="2:2" x14ac:dyDescent="0.25">
      <c r="B1499" s="1"/>
    </row>
    <row r="1500" spans="2:2" x14ac:dyDescent="0.25">
      <c r="B1500" s="1"/>
    </row>
    <row r="1501" spans="2:2" x14ac:dyDescent="0.25">
      <c r="B1501" s="1"/>
    </row>
    <row r="1502" spans="2:2" x14ac:dyDescent="0.25">
      <c r="B1502" s="1"/>
    </row>
    <row r="1503" spans="2:2" x14ac:dyDescent="0.25">
      <c r="B1503" s="1"/>
    </row>
    <row r="1504" spans="2:2" x14ac:dyDescent="0.25">
      <c r="B1504" s="1"/>
    </row>
    <row r="1505" spans="2:2" x14ac:dyDescent="0.25">
      <c r="B1505" s="1"/>
    </row>
    <row r="1506" spans="2:2" x14ac:dyDescent="0.25">
      <c r="B1506" s="1"/>
    </row>
    <row r="1507" spans="2:2" x14ac:dyDescent="0.25">
      <c r="B1507" s="1"/>
    </row>
    <row r="1508" spans="2:2" x14ac:dyDescent="0.25">
      <c r="B1508" s="1"/>
    </row>
    <row r="1509" spans="2:2" x14ac:dyDescent="0.25">
      <c r="B1509" s="1"/>
    </row>
    <row r="1510" spans="2:2" x14ac:dyDescent="0.25">
      <c r="B1510" s="1"/>
    </row>
    <row r="1511" spans="2:2" x14ac:dyDescent="0.25">
      <c r="B1511" s="1"/>
    </row>
    <row r="1512" spans="2:2" x14ac:dyDescent="0.25">
      <c r="B1512" s="1"/>
    </row>
    <row r="1513" spans="2:2" x14ac:dyDescent="0.25">
      <c r="B1513" s="1"/>
    </row>
    <row r="1514" spans="2:2" x14ac:dyDescent="0.25">
      <c r="B1514" s="1"/>
    </row>
    <row r="1515" spans="2:2" x14ac:dyDescent="0.25">
      <c r="B1515" s="1"/>
    </row>
    <row r="1516" spans="2:2" x14ac:dyDescent="0.25">
      <c r="B1516" s="1"/>
    </row>
    <row r="1517" spans="2:2" x14ac:dyDescent="0.25">
      <c r="B1517" s="1"/>
    </row>
    <row r="1518" spans="2:2" x14ac:dyDescent="0.25">
      <c r="B1518" s="1"/>
    </row>
    <row r="1519" spans="2:2" x14ac:dyDescent="0.25">
      <c r="B1519" s="1"/>
    </row>
    <row r="1520" spans="2:2" x14ac:dyDescent="0.25">
      <c r="B1520" s="1"/>
    </row>
    <row r="1521" spans="2:2" x14ac:dyDescent="0.25">
      <c r="B1521" s="1"/>
    </row>
    <row r="1522" spans="2:2" x14ac:dyDescent="0.25">
      <c r="B1522" s="1"/>
    </row>
    <row r="1523" spans="2:2" x14ac:dyDescent="0.25">
      <c r="B1523" s="1"/>
    </row>
    <row r="1524" spans="2:2" x14ac:dyDescent="0.25">
      <c r="B1524" s="1"/>
    </row>
    <row r="1525" spans="2:2" x14ac:dyDescent="0.25">
      <c r="B1525" s="1"/>
    </row>
    <row r="1526" spans="2:2" x14ac:dyDescent="0.25">
      <c r="B1526" s="1"/>
    </row>
    <row r="1527" spans="2:2" x14ac:dyDescent="0.25">
      <c r="B1527" s="1"/>
    </row>
    <row r="1528" spans="2:2" x14ac:dyDescent="0.25">
      <c r="B1528" s="1"/>
    </row>
    <row r="1529" spans="2:2" x14ac:dyDescent="0.25">
      <c r="B1529" s="1"/>
    </row>
    <row r="1530" spans="2:2" x14ac:dyDescent="0.25">
      <c r="B1530" s="1"/>
    </row>
    <row r="1531" spans="2:2" x14ac:dyDescent="0.25">
      <c r="B1531" s="1"/>
    </row>
    <row r="1532" spans="2:2" x14ac:dyDescent="0.25">
      <c r="B1532" s="1"/>
    </row>
    <row r="1533" spans="2:2" x14ac:dyDescent="0.25">
      <c r="B1533" s="1"/>
    </row>
    <row r="1534" spans="2:2" x14ac:dyDescent="0.25">
      <c r="B1534" s="1"/>
    </row>
    <row r="1535" spans="2:2" x14ac:dyDescent="0.25">
      <c r="B1535" s="1"/>
    </row>
    <row r="1536" spans="2:2" x14ac:dyDescent="0.25">
      <c r="B1536" s="1"/>
    </row>
    <row r="1537" spans="2:2" x14ac:dyDescent="0.25">
      <c r="B1537" s="1"/>
    </row>
    <row r="1538" spans="2:2" x14ac:dyDescent="0.25">
      <c r="B1538" s="1"/>
    </row>
    <row r="1539" spans="2:2" x14ac:dyDescent="0.25">
      <c r="B1539" s="1"/>
    </row>
    <row r="1540" spans="2:2" x14ac:dyDescent="0.25">
      <c r="B1540" s="1"/>
    </row>
    <row r="1541" spans="2:2" x14ac:dyDescent="0.25">
      <c r="B1541" s="1"/>
    </row>
    <row r="1542" spans="2:2" x14ac:dyDescent="0.25">
      <c r="B1542" s="1"/>
    </row>
    <row r="1543" spans="2:2" x14ac:dyDescent="0.25">
      <c r="B1543" s="1"/>
    </row>
    <row r="1544" spans="2:2" x14ac:dyDescent="0.25">
      <c r="B1544" s="1"/>
    </row>
    <row r="1545" spans="2:2" x14ac:dyDescent="0.25">
      <c r="B1545" s="1"/>
    </row>
    <row r="1546" spans="2:2" x14ac:dyDescent="0.25">
      <c r="B1546" s="1"/>
    </row>
    <row r="1547" spans="2:2" x14ac:dyDescent="0.25">
      <c r="B1547" s="1"/>
    </row>
    <row r="1548" spans="2:2" x14ac:dyDescent="0.25">
      <c r="B1548" s="1"/>
    </row>
    <row r="1549" spans="2:2" x14ac:dyDescent="0.25">
      <c r="B1549" s="1"/>
    </row>
    <row r="1550" spans="2:2" x14ac:dyDescent="0.25">
      <c r="B1550" s="1"/>
    </row>
    <row r="1551" spans="2:2" x14ac:dyDescent="0.25">
      <c r="B1551" s="1"/>
    </row>
    <row r="1552" spans="2:2" x14ac:dyDescent="0.25">
      <c r="B1552" s="1"/>
    </row>
    <row r="1553" spans="2:2" x14ac:dyDescent="0.25">
      <c r="B1553" s="1"/>
    </row>
    <row r="1554" spans="2:2" x14ac:dyDescent="0.25">
      <c r="B1554" s="1"/>
    </row>
    <row r="1555" spans="2:2" x14ac:dyDescent="0.25">
      <c r="B1555" s="1"/>
    </row>
    <row r="1556" spans="2:2" x14ac:dyDescent="0.25">
      <c r="B1556" s="1"/>
    </row>
    <row r="1557" spans="2:2" x14ac:dyDescent="0.25">
      <c r="B1557" s="1"/>
    </row>
    <row r="1558" spans="2:2" x14ac:dyDescent="0.25">
      <c r="B1558" s="1"/>
    </row>
    <row r="1559" spans="2:2" x14ac:dyDescent="0.25">
      <c r="B1559" s="1"/>
    </row>
    <row r="1560" spans="2:2" x14ac:dyDescent="0.25">
      <c r="B1560" s="1"/>
    </row>
    <row r="1561" spans="2:2" x14ac:dyDescent="0.25">
      <c r="B1561" s="1"/>
    </row>
    <row r="1562" spans="2:2" x14ac:dyDescent="0.25">
      <c r="B1562" s="1"/>
    </row>
    <row r="1563" spans="2:2" x14ac:dyDescent="0.25">
      <c r="B1563" s="1"/>
    </row>
    <row r="1564" spans="2:2" x14ac:dyDescent="0.25">
      <c r="B1564" s="1"/>
    </row>
    <row r="1565" spans="2:2" x14ac:dyDescent="0.25">
      <c r="B1565" s="1"/>
    </row>
    <row r="1566" spans="2:2" x14ac:dyDescent="0.25">
      <c r="B1566" s="1"/>
    </row>
    <row r="1567" spans="2:2" x14ac:dyDescent="0.25">
      <c r="B1567" s="1"/>
    </row>
    <row r="1568" spans="2:2" x14ac:dyDescent="0.25">
      <c r="B1568" s="1"/>
    </row>
    <row r="1569" spans="2:2" x14ac:dyDescent="0.25">
      <c r="B1569" s="1"/>
    </row>
    <row r="1570" spans="2:2" x14ac:dyDescent="0.25">
      <c r="B1570" s="1"/>
    </row>
    <row r="1571" spans="2:2" x14ac:dyDescent="0.25">
      <c r="B1571" s="1"/>
    </row>
    <row r="1572" spans="2:2" x14ac:dyDescent="0.25">
      <c r="B1572" s="1"/>
    </row>
    <row r="1573" spans="2:2" x14ac:dyDescent="0.25">
      <c r="B1573" s="1"/>
    </row>
    <row r="1574" spans="2:2" x14ac:dyDescent="0.25">
      <c r="B1574" s="1"/>
    </row>
    <row r="1575" spans="2:2" x14ac:dyDescent="0.25">
      <c r="B1575" s="1"/>
    </row>
    <row r="1576" spans="2:2" x14ac:dyDescent="0.25">
      <c r="B1576" s="1"/>
    </row>
    <row r="1577" spans="2:2" x14ac:dyDescent="0.25">
      <c r="B1577" s="1"/>
    </row>
    <row r="1578" spans="2:2" x14ac:dyDescent="0.25">
      <c r="B1578" s="1"/>
    </row>
    <row r="1579" spans="2:2" x14ac:dyDescent="0.25">
      <c r="B1579" s="1"/>
    </row>
    <row r="1580" spans="2:2" x14ac:dyDescent="0.25">
      <c r="B1580" s="1"/>
    </row>
    <row r="1581" spans="2:2" x14ac:dyDescent="0.25">
      <c r="B1581" s="1"/>
    </row>
    <row r="1582" spans="2:2" x14ac:dyDescent="0.25">
      <c r="B1582" s="1"/>
    </row>
    <row r="1583" spans="2:2" x14ac:dyDescent="0.25">
      <c r="B1583" s="1"/>
    </row>
    <row r="1584" spans="2:2" x14ac:dyDescent="0.25">
      <c r="B1584" s="1"/>
    </row>
    <row r="1585" spans="2:2" x14ac:dyDescent="0.25">
      <c r="B1585" s="1"/>
    </row>
    <row r="1586" spans="2:2" x14ac:dyDescent="0.25">
      <c r="B1586" s="1"/>
    </row>
    <row r="1587" spans="2:2" x14ac:dyDescent="0.25">
      <c r="B1587" s="1"/>
    </row>
    <row r="1588" spans="2:2" x14ac:dyDescent="0.25">
      <c r="B1588" s="1"/>
    </row>
    <row r="1589" spans="2:2" x14ac:dyDescent="0.25">
      <c r="B1589" s="1"/>
    </row>
    <row r="1590" spans="2:2" x14ac:dyDescent="0.25">
      <c r="B1590" s="1"/>
    </row>
    <row r="1591" spans="2:2" x14ac:dyDescent="0.25">
      <c r="B1591" s="1"/>
    </row>
    <row r="1592" spans="2:2" x14ac:dyDescent="0.25">
      <c r="B1592" s="1"/>
    </row>
    <row r="1593" spans="2:2" x14ac:dyDescent="0.25">
      <c r="B1593" s="1"/>
    </row>
    <row r="1594" spans="2:2" x14ac:dyDescent="0.25">
      <c r="B1594" s="1"/>
    </row>
    <row r="1595" spans="2:2" x14ac:dyDescent="0.25">
      <c r="B1595" s="1"/>
    </row>
    <row r="1596" spans="2:2" x14ac:dyDescent="0.25">
      <c r="B1596" s="1"/>
    </row>
    <row r="1597" spans="2:2" x14ac:dyDescent="0.25">
      <c r="B1597" s="1"/>
    </row>
    <row r="1598" spans="2:2" x14ac:dyDescent="0.25">
      <c r="B1598" s="1"/>
    </row>
    <row r="1599" spans="2:2" x14ac:dyDescent="0.25">
      <c r="B1599" s="1"/>
    </row>
    <row r="1600" spans="2:2" x14ac:dyDescent="0.25">
      <c r="B1600" s="1"/>
    </row>
    <row r="1601" spans="2:2" x14ac:dyDescent="0.25">
      <c r="B1601" s="1"/>
    </row>
    <row r="1602" spans="2:2" x14ac:dyDescent="0.25">
      <c r="B1602" s="1"/>
    </row>
    <row r="1603" spans="2:2" x14ac:dyDescent="0.25">
      <c r="B1603" s="1"/>
    </row>
    <row r="1604" spans="2:2" x14ac:dyDescent="0.25">
      <c r="B1604" s="1"/>
    </row>
    <row r="1605" spans="2:2" x14ac:dyDescent="0.25">
      <c r="B1605" s="1"/>
    </row>
    <row r="1606" spans="2:2" x14ac:dyDescent="0.25">
      <c r="B1606" s="1"/>
    </row>
    <row r="1607" spans="2:2" x14ac:dyDescent="0.25">
      <c r="B1607" s="1"/>
    </row>
    <row r="1608" spans="2:2" x14ac:dyDescent="0.25">
      <c r="B1608" s="1"/>
    </row>
    <row r="1609" spans="2:2" x14ac:dyDescent="0.25">
      <c r="B1609" s="1"/>
    </row>
    <row r="1610" spans="2:2" x14ac:dyDescent="0.25">
      <c r="B1610" s="1"/>
    </row>
    <row r="1611" spans="2:2" x14ac:dyDescent="0.25">
      <c r="B1611" s="1"/>
    </row>
    <row r="1612" spans="2:2" x14ac:dyDescent="0.25">
      <c r="B1612" s="1"/>
    </row>
    <row r="1613" spans="2:2" x14ac:dyDescent="0.25">
      <c r="B1613" s="1"/>
    </row>
    <row r="1614" spans="2:2" x14ac:dyDescent="0.25">
      <c r="B1614" s="1"/>
    </row>
    <row r="1615" spans="2:2" x14ac:dyDescent="0.25">
      <c r="B1615" s="1"/>
    </row>
    <row r="1616" spans="2:2" x14ac:dyDescent="0.25">
      <c r="B1616" s="1"/>
    </row>
    <row r="1617" spans="2:2" x14ac:dyDescent="0.25">
      <c r="B1617" s="1"/>
    </row>
    <row r="1618" spans="2:2" x14ac:dyDescent="0.25">
      <c r="B1618" s="1"/>
    </row>
    <row r="1619" spans="2:2" x14ac:dyDescent="0.25">
      <c r="B1619" s="1"/>
    </row>
    <row r="1620" spans="2:2" x14ac:dyDescent="0.25">
      <c r="B1620" s="1"/>
    </row>
    <row r="1621" spans="2:2" x14ac:dyDescent="0.25">
      <c r="B1621" s="1"/>
    </row>
    <row r="1622" spans="2:2" x14ac:dyDescent="0.25">
      <c r="B1622" s="1"/>
    </row>
    <row r="1623" spans="2:2" x14ac:dyDescent="0.25">
      <c r="B1623" s="1"/>
    </row>
    <row r="1624" spans="2:2" x14ac:dyDescent="0.25">
      <c r="B1624" s="1"/>
    </row>
    <row r="1625" spans="2:2" x14ac:dyDescent="0.25">
      <c r="B1625" s="1"/>
    </row>
    <row r="1626" spans="2:2" x14ac:dyDescent="0.25">
      <c r="B1626" s="1"/>
    </row>
    <row r="1627" spans="2:2" x14ac:dyDescent="0.25">
      <c r="B1627" s="1"/>
    </row>
    <row r="1628" spans="2:2" x14ac:dyDescent="0.25">
      <c r="B1628" s="1"/>
    </row>
    <row r="1629" spans="2:2" x14ac:dyDescent="0.25">
      <c r="B1629" s="1"/>
    </row>
    <row r="1630" spans="2:2" x14ac:dyDescent="0.25">
      <c r="B1630" s="1"/>
    </row>
    <row r="1631" spans="2:2" x14ac:dyDescent="0.25">
      <c r="B1631" s="1"/>
    </row>
    <row r="1632" spans="2:2" x14ac:dyDescent="0.25">
      <c r="B1632" s="1"/>
    </row>
    <row r="1633" spans="2:2" x14ac:dyDescent="0.25">
      <c r="B1633" s="1"/>
    </row>
    <row r="1634" spans="2:2" x14ac:dyDescent="0.25">
      <c r="B1634" s="1"/>
    </row>
    <row r="1635" spans="2:2" x14ac:dyDescent="0.25">
      <c r="B1635" s="1"/>
    </row>
    <row r="1636" spans="2:2" x14ac:dyDescent="0.25">
      <c r="B1636" s="1"/>
    </row>
    <row r="1637" spans="2:2" x14ac:dyDescent="0.25">
      <c r="B1637" s="1"/>
    </row>
    <row r="1638" spans="2:2" x14ac:dyDescent="0.25">
      <c r="B1638" s="1"/>
    </row>
    <row r="1639" spans="2:2" x14ac:dyDescent="0.25">
      <c r="B1639" s="1"/>
    </row>
    <row r="1640" spans="2:2" x14ac:dyDescent="0.25">
      <c r="B1640" s="1"/>
    </row>
    <row r="1641" spans="2:2" x14ac:dyDescent="0.25">
      <c r="B1641" s="1"/>
    </row>
    <row r="1642" spans="2:2" x14ac:dyDescent="0.25">
      <c r="B1642" s="1"/>
    </row>
    <row r="1643" spans="2:2" x14ac:dyDescent="0.25">
      <c r="B1643" s="1"/>
    </row>
    <row r="1644" spans="2:2" x14ac:dyDescent="0.25">
      <c r="B1644" s="1"/>
    </row>
    <row r="1645" spans="2:2" x14ac:dyDescent="0.25">
      <c r="B1645" s="1"/>
    </row>
    <row r="1646" spans="2:2" x14ac:dyDescent="0.25">
      <c r="B1646" s="1"/>
    </row>
    <row r="1647" spans="2:2" x14ac:dyDescent="0.25">
      <c r="B1647" s="1"/>
    </row>
    <row r="1648" spans="2:2" x14ac:dyDescent="0.25">
      <c r="B1648" s="1"/>
    </row>
    <row r="1649" spans="2:2" x14ac:dyDescent="0.25">
      <c r="B1649" s="1"/>
    </row>
    <row r="1650" spans="2:2" x14ac:dyDescent="0.25">
      <c r="B1650" s="1"/>
    </row>
    <row r="1651" spans="2:2" x14ac:dyDescent="0.25">
      <c r="B1651" s="1"/>
    </row>
    <row r="1652" spans="2:2" x14ac:dyDescent="0.25">
      <c r="B1652" s="1"/>
    </row>
    <row r="1653" spans="2:2" x14ac:dyDescent="0.25">
      <c r="B1653" s="1"/>
    </row>
    <row r="1654" spans="2:2" x14ac:dyDescent="0.25">
      <c r="B1654" s="1"/>
    </row>
    <row r="1655" spans="2:2" x14ac:dyDescent="0.25">
      <c r="B1655" s="1"/>
    </row>
    <row r="1656" spans="2:2" x14ac:dyDescent="0.25">
      <c r="B1656" s="1"/>
    </row>
    <row r="1657" spans="2:2" x14ac:dyDescent="0.25">
      <c r="B1657" s="1"/>
    </row>
    <row r="1658" spans="2:2" x14ac:dyDescent="0.25">
      <c r="B1658" s="1"/>
    </row>
    <row r="1659" spans="2:2" x14ac:dyDescent="0.25">
      <c r="B1659" s="1"/>
    </row>
    <row r="1660" spans="2:2" x14ac:dyDescent="0.25">
      <c r="B1660" s="1"/>
    </row>
    <row r="1661" spans="2:2" x14ac:dyDescent="0.25">
      <c r="B1661" s="1"/>
    </row>
    <row r="1662" spans="2:2" x14ac:dyDescent="0.25">
      <c r="B1662" s="1"/>
    </row>
    <row r="1663" spans="2:2" x14ac:dyDescent="0.25">
      <c r="B1663" s="1"/>
    </row>
    <row r="1664" spans="2:2" x14ac:dyDescent="0.25">
      <c r="B1664" s="1"/>
    </row>
    <row r="1665" spans="2:2" x14ac:dyDescent="0.25">
      <c r="B1665" s="1"/>
    </row>
    <row r="1666" spans="2:2" x14ac:dyDescent="0.25">
      <c r="B1666" s="1"/>
    </row>
    <row r="1667" spans="2:2" x14ac:dyDescent="0.25">
      <c r="B1667" s="1"/>
    </row>
    <row r="1668" spans="2:2" x14ac:dyDescent="0.25">
      <c r="B1668" s="1"/>
    </row>
    <row r="1669" spans="2:2" x14ac:dyDescent="0.25">
      <c r="B1669" s="1"/>
    </row>
    <row r="1670" spans="2:2" x14ac:dyDescent="0.25">
      <c r="B1670" s="1"/>
    </row>
    <row r="1671" spans="2:2" x14ac:dyDescent="0.25">
      <c r="B1671" s="1"/>
    </row>
    <row r="1672" spans="2:2" x14ac:dyDescent="0.25">
      <c r="B1672" s="1"/>
    </row>
    <row r="1673" spans="2:2" x14ac:dyDescent="0.25">
      <c r="B1673" s="1"/>
    </row>
    <row r="1674" spans="2:2" x14ac:dyDescent="0.25">
      <c r="B1674" s="1"/>
    </row>
    <row r="1675" spans="2:2" x14ac:dyDescent="0.25">
      <c r="B1675" s="1"/>
    </row>
    <row r="1676" spans="2:2" x14ac:dyDescent="0.25">
      <c r="B1676" s="1"/>
    </row>
    <row r="1677" spans="2:2" x14ac:dyDescent="0.25">
      <c r="B1677" s="1"/>
    </row>
    <row r="1678" spans="2:2" x14ac:dyDescent="0.25">
      <c r="B1678" s="1"/>
    </row>
    <row r="1679" spans="2:2" x14ac:dyDescent="0.25">
      <c r="B1679" s="1"/>
    </row>
    <row r="1680" spans="2:2" x14ac:dyDescent="0.25">
      <c r="B1680" s="1"/>
    </row>
    <row r="1681" spans="2:2" x14ac:dyDescent="0.25">
      <c r="B1681" s="1"/>
    </row>
    <row r="1682" spans="2:2" x14ac:dyDescent="0.25">
      <c r="B1682" s="1"/>
    </row>
    <row r="1683" spans="2:2" x14ac:dyDescent="0.25">
      <c r="B1683" s="1"/>
    </row>
    <row r="1684" spans="2:2" x14ac:dyDescent="0.25">
      <c r="B1684" s="1"/>
    </row>
    <row r="1685" spans="2:2" x14ac:dyDescent="0.25">
      <c r="B1685" s="1"/>
    </row>
    <row r="1686" spans="2:2" x14ac:dyDescent="0.25">
      <c r="B1686" s="1"/>
    </row>
    <row r="1687" spans="2:2" x14ac:dyDescent="0.25">
      <c r="B1687" s="1"/>
    </row>
    <row r="1688" spans="2:2" x14ac:dyDescent="0.25">
      <c r="B1688" s="1"/>
    </row>
    <row r="1689" spans="2:2" x14ac:dyDescent="0.25">
      <c r="B1689" s="1"/>
    </row>
    <row r="1690" spans="2:2" x14ac:dyDescent="0.25">
      <c r="B1690" s="1"/>
    </row>
    <row r="1691" spans="2:2" x14ac:dyDescent="0.25">
      <c r="B1691" s="1"/>
    </row>
    <row r="1692" spans="2:2" x14ac:dyDescent="0.25">
      <c r="B1692" s="1"/>
    </row>
    <row r="1693" spans="2:2" x14ac:dyDescent="0.25">
      <c r="B1693" s="1"/>
    </row>
    <row r="1694" spans="2:2" x14ac:dyDescent="0.25">
      <c r="B1694" s="1"/>
    </row>
    <row r="1695" spans="2:2" x14ac:dyDescent="0.25">
      <c r="B1695" s="1"/>
    </row>
    <row r="1696" spans="2:2" x14ac:dyDescent="0.25">
      <c r="B1696" s="1"/>
    </row>
    <row r="1697" spans="2:2" x14ac:dyDescent="0.25">
      <c r="B1697" s="1"/>
    </row>
    <row r="1698" spans="2:2" x14ac:dyDescent="0.25">
      <c r="B1698" s="1"/>
    </row>
    <row r="1699" spans="2:2" x14ac:dyDescent="0.25">
      <c r="B1699" s="1"/>
    </row>
    <row r="1700" spans="2:2" x14ac:dyDescent="0.25">
      <c r="B1700" s="1"/>
    </row>
    <row r="1701" spans="2:2" x14ac:dyDescent="0.25">
      <c r="B1701" s="1"/>
    </row>
    <row r="1702" spans="2:2" x14ac:dyDescent="0.25">
      <c r="B1702" s="1"/>
    </row>
    <row r="1703" spans="2:2" x14ac:dyDescent="0.25">
      <c r="B1703" s="1"/>
    </row>
    <row r="1704" spans="2:2" x14ac:dyDescent="0.25">
      <c r="B1704" s="1"/>
    </row>
    <row r="1705" spans="2:2" x14ac:dyDescent="0.25">
      <c r="B1705" s="1"/>
    </row>
    <row r="1706" spans="2:2" x14ac:dyDescent="0.25">
      <c r="B1706" s="1"/>
    </row>
    <row r="1707" spans="2:2" x14ac:dyDescent="0.25">
      <c r="B1707" s="1"/>
    </row>
    <row r="1708" spans="2:2" x14ac:dyDescent="0.25">
      <c r="B1708" s="1"/>
    </row>
    <row r="1709" spans="2:2" x14ac:dyDescent="0.25">
      <c r="B1709" s="1"/>
    </row>
    <row r="1710" spans="2:2" x14ac:dyDescent="0.25">
      <c r="B1710" s="1"/>
    </row>
    <row r="1711" spans="2:2" x14ac:dyDescent="0.25">
      <c r="B1711" s="1"/>
    </row>
    <row r="1712" spans="2:2" x14ac:dyDescent="0.25">
      <c r="B1712" s="1"/>
    </row>
    <row r="1713" spans="2:2" x14ac:dyDescent="0.25">
      <c r="B1713" s="1"/>
    </row>
    <row r="1714" spans="2:2" x14ac:dyDescent="0.25">
      <c r="B1714" s="1"/>
    </row>
    <row r="1715" spans="2:2" x14ac:dyDescent="0.25">
      <c r="B1715" s="1"/>
    </row>
    <row r="1716" spans="2:2" x14ac:dyDescent="0.25">
      <c r="B1716" s="1"/>
    </row>
    <row r="1717" spans="2:2" x14ac:dyDescent="0.25">
      <c r="B1717" s="1"/>
    </row>
    <row r="1718" spans="2:2" x14ac:dyDescent="0.25">
      <c r="B1718" s="1"/>
    </row>
    <row r="1719" spans="2:2" x14ac:dyDescent="0.25">
      <c r="B1719" s="1"/>
    </row>
    <row r="1720" spans="2:2" x14ac:dyDescent="0.25">
      <c r="B1720" s="1"/>
    </row>
    <row r="1721" spans="2:2" x14ac:dyDescent="0.25">
      <c r="B1721" s="1"/>
    </row>
    <row r="1722" spans="2:2" x14ac:dyDescent="0.25">
      <c r="B1722" s="1"/>
    </row>
    <row r="1723" spans="2:2" x14ac:dyDescent="0.25">
      <c r="B1723" s="1"/>
    </row>
    <row r="1724" spans="2:2" x14ac:dyDescent="0.25">
      <c r="B1724" s="1"/>
    </row>
    <row r="1725" spans="2:2" x14ac:dyDescent="0.25">
      <c r="B1725" s="1"/>
    </row>
    <row r="1726" spans="2:2" x14ac:dyDescent="0.25">
      <c r="B1726" s="1"/>
    </row>
    <row r="1727" spans="2:2" x14ac:dyDescent="0.25">
      <c r="B1727" s="1"/>
    </row>
    <row r="1728" spans="2:2" x14ac:dyDescent="0.25">
      <c r="B1728" s="1"/>
    </row>
    <row r="1729" spans="2:2" x14ac:dyDescent="0.25">
      <c r="B1729" s="1"/>
    </row>
    <row r="1730" spans="2:2" x14ac:dyDescent="0.25">
      <c r="B1730" s="1"/>
    </row>
    <row r="1731" spans="2:2" x14ac:dyDescent="0.25">
      <c r="B1731" s="1"/>
    </row>
    <row r="1732" spans="2:2" x14ac:dyDescent="0.25">
      <c r="B1732" s="1"/>
    </row>
    <row r="1733" spans="2:2" x14ac:dyDescent="0.25">
      <c r="B1733" s="1"/>
    </row>
    <row r="1734" spans="2:2" x14ac:dyDescent="0.25">
      <c r="B1734" s="1"/>
    </row>
    <row r="1735" spans="2:2" x14ac:dyDescent="0.25">
      <c r="B1735" s="1"/>
    </row>
    <row r="1736" spans="2:2" x14ac:dyDescent="0.25">
      <c r="B1736" s="1"/>
    </row>
    <row r="1737" spans="2:2" x14ac:dyDescent="0.25">
      <c r="B1737" s="1"/>
    </row>
    <row r="1738" spans="2:2" x14ac:dyDescent="0.25">
      <c r="B1738" s="1"/>
    </row>
    <row r="1739" spans="2:2" x14ac:dyDescent="0.25">
      <c r="B1739" s="1"/>
    </row>
    <row r="1740" spans="2:2" x14ac:dyDescent="0.25">
      <c r="B1740" s="1"/>
    </row>
    <row r="1741" spans="2:2" x14ac:dyDescent="0.25">
      <c r="B1741" s="1"/>
    </row>
    <row r="1742" spans="2:2" x14ac:dyDescent="0.25">
      <c r="B1742" s="1"/>
    </row>
    <row r="1743" spans="2:2" x14ac:dyDescent="0.25">
      <c r="B1743" s="1"/>
    </row>
    <row r="1744" spans="2:2" x14ac:dyDescent="0.25">
      <c r="B1744" s="1"/>
    </row>
    <row r="1745" spans="2:2" x14ac:dyDescent="0.25">
      <c r="B1745" s="1"/>
    </row>
    <row r="1746" spans="2:2" x14ac:dyDescent="0.25">
      <c r="B1746" s="1"/>
    </row>
    <row r="1747" spans="2:2" x14ac:dyDescent="0.25">
      <c r="B1747" s="1"/>
    </row>
    <row r="1748" spans="2:2" x14ac:dyDescent="0.25">
      <c r="B1748" s="1"/>
    </row>
    <row r="1749" spans="2:2" x14ac:dyDescent="0.25">
      <c r="B1749" s="1"/>
    </row>
    <row r="1750" spans="2:2" x14ac:dyDescent="0.25">
      <c r="B1750" s="1"/>
    </row>
    <row r="1751" spans="2:2" x14ac:dyDescent="0.25">
      <c r="B1751" s="1"/>
    </row>
    <row r="1752" spans="2:2" x14ac:dyDescent="0.25">
      <c r="B1752" s="1"/>
    </row>
    <row r="1753" spans="2:2" x14ac:dyDescent="0.25">
      <c r="B1753" s="1"/>
    </row>
    <row r="1754" spans="2:2" x14ac:dyDescent="0.25">
      <c r="B1754" s="1"/>
    </row>
    <row r="1755" spans="2:2" x14ac:dyDescent="0.25">
      <c r="B1755" s="1"/>
    </row>
    <row r="1756" spans="2:2" x14ac:dyDescent="0.25">
      <c r="B1756" s="1"/>
    </row>
    <row r="1757" spans="2:2" x14ac:dyDescent="0.25">
      <c r="B1757" s="1"/>
    </row>
    <row r="1758" spans="2:2" x14ac:dyDescent="0.25">
      <c r="B1758" s="1"/>
    </row>
    <row r="1759" spans="2:2" x14ac:dyDescent="0.25">
      <c r="B1759" s="1"/>
    </row>
    <row r="1760" spans="2:2" x14ac:dyDescent="0.25">
      <c r="B1760" s="1"/>
    </row>
    <row r="1761" spans="2:2" x14ac:dyDescent="0.25">
      <c r="B1761" s="1"/>
    </row>
    <row r="1762" spans="2:2" x14ac:dyDescent="0.25">
      <c r="B1762" s="1"/>
    </row>
    <row r="1763" spans="2:2" x14ac:dyDescent="0.25">
      <c r="B1763" s="1"/>
    </row>
    <row r="1764" spans="2:2" x14ac:dyDescent="0.25">
      <c r="B1764" s="1"/>
    </row>
    <row r="1765" spans="2:2" x14ac:dyDescent="0.25">
      <c r="B1765" s="1"/>
    </row>
    <row r="1766" spans="2:2" x14ac:dyDescent="0.25">
      <c r="B1766" s="1"/>
    </row>
    <row r="1767" spans="2:2" x14ac:dyDescent="0.25">
      <c r="B1767" s="1"/>
    </row>
    <row r="1768" spans="2:2" x14ac:dyDescent="0.25">
      <c r="B1768" s="1"/>
    </row>
    <row r="1769" spans="2:2" x14ac:dyDescent="0.25">
      <c r="B1769" s="1"/>
    </row>
    <row r="1770" spans="2:2" x14ac:dyDescent="0.25">
      <c r="B1770" s="1"/>
    </row>
    <row r="1771" spans="2:2" x14ac:dyDescent="0.25">
      <c r="B1771" s="1"/>
    </row>
    <row r="1772" spans="2:2" x14ac:dyDescent="0.25">
      <c r="B1772" s="1"/>
    </row>
    <row r="1773" spans="2:2" x14ac:dyDescent="0.25">
      <c r="B1773" s="1"/>
    </row>
    <row r="1774" spans="2:2" x14ac:dyDescent="0.25">
      <c r="B1774" s="1"/>
    </row>
    <row r="1775" spans="2:2" x14ac:dyDescent="0.25">
      <c r="B1775" s="1"/>
    </row>
    <row r="1776" spans="2:2" x14ac:dyDescent="0.25">
      <c r="B1776" s="1"/>
    </row>
    <row r="1777" spans="2:2" x14ac:dyDescent="0.25">
      <c r="B1777" s="1"/>
    </row>
    <row r="1778" spans="2:2" x14ac:dyDescent="0.25">
      <c r="B1778" s="1"/>
    </row>
    <row r="1779" spans="2:2" x14ac:dyDescent="0.25">
      <c r="B1779" s="1"/>
    </row>
    <row r="1780" spans="2:2" x14ac:dyDescent="0.25">
      <c r="B1780" s="1"/>
    </row>
    <row r="1781" spans="2:2" x14ac:dyDescent="0.25">
      <c r="B1781" s="1"/>
    </row>
    <row r="1782" spans="2:2" x14ac:dyDescent="0.25">
      <c r="B1782" s="1"/>
    </row>
    <row r="1783" spans="2:2" x14ac:dyDescent="0.25">
      <c r="B1783" s="1"/>
    </row>
    <row r="1784" spans="2:2" x14ac:dyDescent="0.25">
      <c r="B1784" s="1"/>
    </row>
    <row r="1785" spans="2:2" x14ac:dyDescent="0.25">
      <c r="B1785" s="1"/>
    </row>
    <row r="1786" spans="2:2" x14ac:dyDescent="0.25">
      <c r="B1786" s="1"/>
    </row>
    <row r="1787" spans="2:2" x14ac:dyDescent="0.25">
      <c r="B1787" s="1"/>
    </row>
    <row r="1788" spans="2:2" x14ac:dyDescent="0.25">
      <c r="B1788" s="1"/>
    </row>
    <row r="1789" spans="2:2" x14ac:dyDescent="0.25">
      <c r="B1789" s="1"/>
    </row>
    <row r="1790" spans="2:2" x14ac:dyDescent="0.25">
      <c r="B1790" s="1"/>
    </row>
    <row r="1791" spans="2:2" x14ac:dyDescent="0.25">
      <c r="B1791" s="1"/>
    </row>
    <row r="1792" spans="2:2" x14ac:dyDescent="0.25">
      <c r="B1792" s="1"/>
    </row>
    <row r="1793" spans="2:2" x14ac:dyDescent="0.25">
      <c r="B1793" s="1"/>
    </row>
    <row r="1794" spans="2:2" x14ac:dyDescent="0.25">
      <c r="B1794" s="1"/>
    </row>
    <row r="1795" spans="2:2" x14ac:dyDescent="0.25">
      <c r="B1795" s="1"/>
    </row>
    <row r="1796" spans="2:2" x14ac:dyDescent="0.25">
      <c r="B1796" s="1"/>
    </row>
    <row r="1797" spans="2:2" x14ac:dyDescent="0.25">
      <c r="B1797" s="1"/>
    </row>
    <row r="1798" spans="2:2" x14ac:dyDescent="0.25">
      <c r="B1798" s="1"/>
    </row>
    <row r="1799" spans="2:2" x14ac:dyDescent="0.25">
      <c r="B1799" s="1"/>
    </row>
    <row r="1800" spans="2:2" x14ac:dyDescent="0.25">
      <c r="B1800" s="1"/>
    </row>
    <row r="1801" spans="2:2" x14ac:dyDescent="0.25">
      <c r="B1801" s="1"/>
    </row>
    <row r="1802" spans="2:2" x14ac:dyDescent="0.25">
      <c r="B1802" s="1"/>
    </row>
    <row r="1803" spans="2:2" x14ac:dyDescent="0.25">
      <c r="B1803" s="1"/>
    </row>
    <row r="1804" spans="2:2" x14ac:dyDescent="0.25">
      <c r="B1804" s="1"/>
    </row>
    <row r="1805" spans="2:2" x14ac:dyDescent="0.25">
      <c r="B1805" s="1"/>
    </row>
    <row r="1806" spans="2:2" x14ac:dyDescent="0.25">
      <c r="B1806" s="1"/>
    </row>
    <row r="1807" spans="2:2" x14ac:dyDescent="0.25">
      <c r="B1807" s="1"/>
    </row>
    <row r="1808" spans="2:2" x14ac:dyDescent="0.25">
      <c r="B1808" s="1"/>
    </row>
    <row r="1809" spans="2:2" x14ac:dyDescent="0.25">
      <c r="B1809" s="1"/>
    </row>
    <row r="1810" spans="2:2" x14ac:dyDescent="0.25">
      <c r="B1810" s="1"/>
    </row>
    <row r="1811" spans="2:2" x14ac:dyDescent="0.25">
      <c r="B1811" s="1"/>
    </row>
    <row r="1812" spans="2:2" x14ac:dyDescent="0.25">
      <c r="B1812" s="1"/>
    </row>
    <row r="1813" spans="2:2" x14ac:dyDescent="0.25">
      <c r="B1813" s="1"/>
    </row>
    <row r="1814" spans="2:2" x14ac:dyDescent="0.25">
      <c r="B1814" s="1"/>
    </row>
    <row r="1815" spans="2:2" x14ac:dyDescent="0.25">
      <c r="B1815" s="1"/>
    </row>
    <row r="1816" spans="2:2" x14ac:dyDescent="0.25">
      <c r="B1816" s="1"/>
    </row>
    <row r="1817" spans="2:2" x14ac:dyDescent="0.25">
      <c r="B1817" s="1"/>
    </row>
    <row r="1818" spans="2:2" x14ac:dyDescent="0.25">
      <c r="B1818" s="1"/>
    </row>
    <row r="1819" spans="2:2" x14ac:dyDescent="0.25">
      <c r="B1819" s="1"/>
    </row>
    <row r="1820" spans="2:2" x14ac:dyDescent="0.25">
      <c r="B1820" s="1"/>
    </row>
    <row r="1821" spans="2:2" x14ac:dyDescent="0.25">
      <c r="B1821" s="1"/>
    </row>
    <row r="1822" spans="2:2" x14ac:dyDescent="0.25">
      <c r="B1822" s="1"/>
    </row>
    <row r="1823" spans="2:2" x14ac:dyDescent="0.25">
      <c r="B1823" s="1"/>
    </row>
    <row r="1824" spans="2:2" x14ac:dyDescent="0.25">
      <c r="B1824" s="1"/>
    </row>
    <row r="1825" spans="2:2" x14ac:dyDescent="0.25">
      <c r="B1825" s="1"/>
    </row>
    <row r="1826" spans="2:2" x14ac:dyDescent="0.25">
      <c r="B1826" s="1"/>
    </row>
    <row r="1827" spans="2:2" x14ac:dyDescent="0.25">
      <c r="B1827" s="1"/>
    </row>
    <row r="1828" spans="2:2" x14ac:dyDescent="0.25">
      <c r="B1828" s="1"/>
    </row>
    <row r="1829" spans="2:2" x14ac:dyDescent="0.25">
      <c r="B1829" s="1"/>
    </row>
    <row r="1830" spans="2:2" x14ac:dyDescent="0.25">
      <c r="B1830" s="1"/>
    </row>
    <row r="1831" spans="2:2" x14ac:dyDescent="0.25">
      <c r="B1831" s="1"/>
    </row>
    <row r="1832" spans="2:2" x14ac:dyDescent="0.25">
      <c r="B1832" s="1"/>
    </row>
    <row r="1833" spans="2:2" x14ac:dyDescent="0.25">
      <c r="B1833" s="1"/>
    </row>
    <row r="1834" spans="2:2" x14ac:dyDescent="0.25">
      <c r="B1834" s="1"/>
    </row>
    <row r="1835" spans="2:2" x14ac:dyDescent="0.25">
      <c r="B1835" s="1"/>
    </row>
    <row r="1836" spans="2:2" x14ac:dyDescent="0.25">
      <c r="B1836" s="1"/>
    </row>
    <row r="1837" spans="2:2" x14ac:dyDescent="0.25">
      <c r="B1837" s="1"/>
    </row>
    <row r="1838" spans="2:2" x14ac:dyDescent="0.25">
      <c r="B1838" s="1"/>
    </row>
    <row r="1839" spans="2:2" x14ac:dyDescent="0.25">
      <c r="B1839" s="1"/>
    </row>
    <row r="1840" spans="2:2" x14ac:dyDescent="0.25">
      <c r="B1840" s="1"/>
    </row>
    <row r="1841" spans="2:2" x14ac:dyDescent="0.25">
      <c r="B1841" s="1"/>
    </row>
    <row r="1842" spans="2:2" x14ac:dyDescent="0.25">
      <c r="B1842" s="1"/>
    </row>
    <row r="1843" spans="2:2" x14ac:dyDescent="0.25">
      <c r="B1843" s="1"/>
    </row>
    <row r="1844" spans="2:2" x14ac:dyDescent="0.25">
      <c r="B1844" s="1"/>
    </row>
    <row r="1845" spans="2:2" x14ac:dyDescent="0.25">
      <c r="B1845" s="1"/>
    </row>
    <row r="1846" spans="2:2" x14ac:dyDescent="0.25">
      <c r="B1846" s="1"/>
    </row>
    <row r="1847" spans="2:2" x14ac:dyDescent="0.25">
      <c r="B1847" s="1"/>
    </row>
    <row r="1848" spans="2:2" x14ac:dyDescent="0.25">
      <c r="B1848" s="1"/>
    </row>
    <row r="1849" spans="2:2" x14ac:dyDescent="0.25">
      <c r="B1849" s="1"/>
    </row>
    <row r="1850" spans="2:2" x14ac:dyDescent="0.25">
      <c r="B1850" s="1"/>
    </row>
    <row r="1851" spans="2:2" x14ac:dyDescent="0.25">
      <c r="B1851" s="1"/>
    </row>
    <row r="1852" spans="2:2" x14ac:dyDescent="0.25">
      <c r="B1852" s="1"/>
    </row>
    <row r="1853" spans="2:2" x14ac:dyDescent="0.25">
      <c r="B1853" s="1"/>
    </row>
    <row r="1854" spans="2:2" x14ac:dyDescent="0.25">
      <c r="B1854" s="1"/>
    </row>
    <row r="1855" spans="2:2" x14ac:dyDescent="0.25">
      <c r="B1855" s="1"/>
    </row>
    <row r="1856" spans="2:2" x14ac:dyDescent="0.25">
      <c r="B1856" s="1"/>
    </row>
    <row r="1857" spans="2:2" x14ac:dyDescent="0.25">
      <c r="B1857" s="1"/>
    </row>
    <row r="1858" spans="2:2" x14ac:dyDescent="0.25">
      <c r="B1858" s="1"/>
    </row>
    <row r="1859" spans="2:2" x14ac:dyDescent="0.25">
      <c r="B1859" s="1"/>
    </row>
    <row r="1860" spans="2:2" x14ac:dyDescent="0.25">
      <c r="B1860" s="1"/>
    </row>
    <row r="1861" spans="2:2" x14ac:dyDescent="0.25">
      <c r="B1861" s="1"/>
    </row>
    <row r="1862" spans="2:2" x14ac:dyDescent="0.25">
      <c r="B1862" s="1"/>
    </row>
    <row r="1863" spans="2:2" x14ac:dyDescent="0.25">
      <c r="B1863" s="1"/>
    </row>
    <row r="1864" spans="2:2" x14ac:dyDescent="0.25">
      <c r="B1864" s="1"/>
    </row>
    <row r="1865" spans="2:2" x14ac:dyDescent="0.25">
      <c r="B1865" s="1"/>
    </row>
    <row r="1866" spans="2:2" x14ac:dyDescent="0.25">
      <c r="B1866" s="1"/>
    </row>
    <row r="1867" spans="2:2" x14ac:dyDescent="0.25">
      <c r="B1867" s="1"/>
    </row>
    <row r="1868" spans="2:2" x14ac:dyDescent="0.25">
      <c r="B1868" s="1"/>
    </row>
    <row r="1869" spans="2:2" x14ac:dyDescent="0.25">
      <c r="B1869" s="1"/>
    </row>
    <row r="1870" spans="2:2" x14ac:dyDescent="0.25">
      <c r="B1870" s="1"/>
    </row>
    <row r="1871" spans="2:2" x14ac:dyDescent="0.25">
      <c r="B1871" s="1"/>
    </row>
    <row r="1872" spans="2:2" x14ac:dyDescent="0.25">
      <c r="B1872" s="1"/>
    </row>
    <row r="1873" spans="2:2" x14ac:dyDescent="0.25">
      <c r="B1873" s="1"/>
    </row>
    <row r="1874" spans="2:2" x14ac:dyDescent="0.25">
      <c r="B1874" s="1"/>
    </row>
    <row r="1875" spans="2:2" x14ac:dyDescent="0.25">
      <c r="B1875" s="1"/>
    </row>
    <row r="1876" spans="2:2" x14ac:dyDescent="0.25">
      <c r="B1876" s="1"/>
    </row>
    <row r="1877" spans="2:2" x14ac:dyDescent="0.25">
      <c r="B1877" s="1"/>
    </row>
    <row r="1878" spans="2:2" x14ac:dyDescent="0.25">
      <c r="B1878" s="1"/>
    </row>
    <row r="1879" spans="2:2" x14ac:dyDescent="0.25">
      <c r="B1879" s="1"/>
    </row>
    <row r="1880" spans="2:2" x14ac:dyDescent="0.25">
      <c r="B1880" s="1"/>
    </row>
    <row r="1881" spans="2:2" x14ac:dyDescent="0.25">
      <c r="B1881" s="1"/>
    </row>
    <row r="1882" spans="2:2" x14ac:dyDescent="0.25">
      <c r="B1882" s="1"/>
    </row>
    <row r="1883" spans="2:2" x14ac:dyDescent="0.25">
      <c r="B1883" s="1"/>
    </row>
    <row r="1884" spans="2:2" x14ac:dyDescent="0.25">
      <c r="B1884" s="1"/>
    </row>
    <row r="1885" spans="2:2" x14ac:dyDescent="0.25">
      <c r="B1885" s="1"/>
    </row>
    <row r="1886" spans="2:2" x14ac:dyDescent="0.25">
      <c r="B1886" s="1"/>
    </row>
    <row r="1887" spans="2:2" x14ac:dyDescent="0.25">
      <c r="B1887" s="1"/>
    </row>
    <row r="1888" spans="2:2" x14ac:dyDescent="0.25">
      <c r="B1888" s="1"/>
    </row>
    <row r="1889" spans="2:2" x14ac:dyDescent="0.25">
      <c r="B1889" s="1"/>
    </row>
    <row r="1890" spans="2:2" x14ac:dyDescent="0.25">
      <c r="B1890" s="1"/>
    </row>
    <row r="1891" spans="2:2" x14ac:dyDescent="0.25">
      <c r="B1891" s="1"/>
    </row>
    <row r="1892" spans="2:2" x14ac:dyDescent="0.25">
      <c r="B1892" s="1"/>
    </row>
    <row r="1893" spans="2:2" x14ac:dyDescent="0.25">
      <c r="B1893" s="1"/>
    </row>
    <row r="1894" spans="2:2" x14ac:dyDescent="0.25">
      <c r="B1894" s="1"/>
    </row>
    <row r="1895" spans="2:2" x14ac:dyDescent="0.25">
      <c r="B1895" s="1"/>
    </row>
    <row r="1896" spans="2:2" x14ac:dyDescent="0.25">
      <c r="B1896" s="1"/>
    </row>
    <row r="1897" spans="2:2" x14ac:dyDescent="0.25">
      <c r="B1897" s="1"/>
    </row>
    <row r="1898" spans="2:2" x14ac:dyDescent="0.25">
      <c r="B1898" s="1"/>
    </row>
    <row r="1899" spans="2:2" x14ac:dyDescent="0.25">
      <c r="B1899" s="1"/>
    </row>
    <row r="1900" spans="2:2" x14ac:dyDescent="0.25">
      <c r="B1900" s="1"/>
    </row>
    <row r="1901" spans="2:2" x14ac:dyDescent="0.25">
      <c r="B1901" s="1"/>
    </row>
    <row r="1902" spans="2:2" x14ac:dyDescent="0.25">
      <c r="B1902" s="1"/>
    </row>
    <row r="1903" spans="2:2" x14ac:dyDescent="0.25">
      <c r="B1903" s="1"/>
    </row>
    <row r="1904" spans="2:2" x14ac:dyDescent="0.25">
      <c r="B1904" s="1"/>
    </row>
    <row r="1905" spans="2:2" x14ac:dyDescent="0.25">
      <c r="B1905" s="1"/>
    </row>
    <row r="1906" spans="2:2" x14ac:dyDescent="0.25">
      <c r="B1906" s="1"/>
    </row>
    <row r="1907" spans="2:2" x14ac:dyDescent="0.25">
      <c r="B1907" s="1"/>
    </row>
    <row r="1908" spans="2:2" x14ac:dyDescent="0.25">
      <c r="B1908" s="1"/>
    </row>
    <row r="1909" spans="2:2" x14ac:dyDescent="0.25">
      <c r="B1909" s="1"/>
    </row>
    <row r="1910" spans="2:2" x14ac:dyDescent="0.25">
      <c r="B1910" s="1"/>
    </row>
    <row r="1911" spans="2:2" x14ac:dyDescent="0.25">
      <c r="B1911" s="1"/>
    </row>
    <row r="1912" spans="2:2" x14ac:dyDescent="0.25">
      <c r="B1912" s="1"/>
    </row>
    <row r="1913" spans="2:2" x14ac:dyDescent="0.25">
      <c r="B1913" s="1"/>
    </row>
    <row r="1914" spans="2:2" x14ac:dyDescent="0.25">
      <c r="B1914" s="1"/>
    </row>
    <row r="1915" spans="2:2" x14ac:dyDescent="0.25">
      <c r="B1915" s="1"/>
    </row>
    <row r="1916" spans="2:2" x14ac:dyDescent="0.25">
      <c r="B1916" s="1"/>
    </row>
    <row r="1917" spans="2:2" x14ac:dyDescent="0.25">
      <c r="B1917" s="1"/>
    </row>
    <row r="1918" spans="2:2" x14ac:dyDescent="0.25">
      <c r="B1918" s="1"/>
    </row>
    <row r="1919" spans="2:2" x14ac:dyDescent="0.25">
      <c r="B1919" s="1"/>
    </row>
    <row r="1920" spans="2:2" x14ac:dyDescent="0.25">
      <c r="B1920" s="1"/>
    </row>
    <row r="1921" spans="2:2" x14ac:dyDescent="0.25">
      <c r="B1921" s="1"/>
    </row>
    <row r="1922" spans="2:2" x14ac:dyDescent="0.25">
      <c r="B1922" s="1"/>
    </row>
    <row r="1923" spans="2:2" x14ac:dyDescent="0.25">
      <c r="B1923" s="1"/>
    </row>
    <row r="1924" spans="2:2" x14ac:dyDescent="0.25">
      <c r="B1924" s="1"/>
    </row>
    <row r="1925" spans="2:2" x14ac:dyDescent="0.25">
      <c r="B1925" s="1"/>
    </row>
    <row r="1926" spans="2:2" x14ac:dyDescent="0.25">
      <c r="B1926" s="1"/>
    </row>
    <row r="1927" spans="2:2" x14ac:dyDescent="0.25">
      <c r="B1927" s="1"/>
    </row>
    <row r="1928" spans="2:2" x14ac:dyDescent="0.25">
      <c r="B1928" s="1"/>
    </row>
    <row r="1929" spans="2:2" x14ac:dyDescent="0.25">
      <c r="B1929" s="1"/>
    </row>
    <row r="1930" spans="2:2" x14ac:dyDescent="0.25">
      <c r="B1930" s="1"/>
    </row>
    <row r="1931" spans="2:2" x14ac:dyDescent="0.25">
      <c r="B1931" s="1"/>
    </row>
    <row r="1932" spans="2:2" x14ac:dyDescent="0.25">
      <c r="B1932" s="1"/>
    </row>
    <row r="1933" spans="2:2" x14ac:dyDescent="0.25">
      <c r="B1933" s="1"/>
    </row>
    <row r="1934" spans="2:2" x14ac:dyDescent="0.25">
      <c r="B1934" s="1"/>
    </row>
    <row r="1935" spans="2:2" x14ac:dyDescent="0.25">
      <c r="B1935" s="1"/>
    </row>
    <row r="1936" spans="2:2" x14ac:dyDescent="0.25">
      <c r="B1936" s="1"/>
    </row>
    <row r="1937" spans="2:2" x14ac:dyDescent="0.25">
      <c r="B1937" s="1"/>
    </row>
    <row r="1938" spans="2:2" x14ac:dyDescent="0.25">
      <c r="B1938" s="1"/>
    </row>
    <row r="1939" spans="2:2" x14ac:dyDescent="0.25">
      <c r="B1939" s="1"/>
    </row>
    <row r="1940" spans="2:2" x14ac:dyDescent="0.25">
      <c r="B1940" s="1"/>
    </row>
    <row r="1941" spans="2:2" x14ac:dyDescent="0.25">
      <c r="B1941" s="1"/>
    </row>
    <row r="1942" spans="2:2" x14ac:dyDescent="0.25">
      <c r="B1942" s="1"/>
    </row>
    <row r="1943" spans="2:2" x14ac:dyDescent="0.25">
      <c r="B1943" s="1"/>
    </row>
    <row r="1944" spans="2:2" x14ac:dyDescent="0.25">
      <c r="B1944" s="1"/>
    </row>
    <row r="1945" spans="2:2" x14ac:dyDescent="0.25">
      <c r="B1945" s="1"/>
    </row>
    <row r="1946" spans="2:2" x14ac:dyDescent="0.25">
      <c r="B1946" s="1"/>
    </row>
    <row r="1947" spans="2:2" x14ac:dyDescent="0.25">
      <c r="B1947" s="1"/>
    </row>
    <row r="1948" spans="2:2" x14ac:dyDescent="0.25">
      <c r="B1948" s="1"/>
    </row>
    <row r="1949" spans="2:2" x14ac:dyDescent="0.25">
      <c r="B1949" s="1"/>
    </row>
    <row r="1950" spans="2:2" x14ac:dyDescent="0.25">
      <c r="B1950" s="1"/>
    </row>
    <row r="1951" spans="2:2" x14ac:dyDescent="0.25">
      <c r="B1951" s="1"/>
    </row>
    <row r="1952" spans="2:2" x14ac:dyDescent="0.25">
      <c r="B1952" s="1"/>
    </row>
    <row r="1953" spans="2:2" x14ac:dyDescent="0.25">
      <c r="B1953" s="1"/>
    </row>
    <row r="1954" spans="2:2" x14ac:dyDescent="0.25">
      <c r="B1954" s="1"/>
    </row>
    <row r="1955" spans="2:2" x14ac:dyDescent="0.25">
      <c r="B1955" s="1"/>
    </row>
    <row r="1956" spans="2:2" x14ac:dyDescent="0.25">
      <c r="B1956" s="1"/>
    </row>
    <row r="1957" spans="2:2" x14ac:dyDescent="0.25">
      <c r="B1957" s="1"/>
    </row>
    <row r="1958" spans="2:2" x14ac:dyDescent="0.25">
      <c r="B1958" s="1"/>
    </row>
    <row r="1959" spans="2:2" x14ac:dyDescent="0.25">
      <c r="B1959" s="1"/>
    </row>
    <row r="1960" spans="2:2" x14ac:dyDescent="0.25">
      <c r="B1960" s="1"/>
    </row>
    <row r="1961" spans="2:2" x14ac:dyDescent="0.25">
      <c r="B1961" s="1"/>
    </row>
    <row r="1962" spans="2:2" x14ac:dyDescent="0.25">
      <c r="B1962" s="1"/>
    </row>
    <row r="1963" spans="2:2" x14ac:dyDescent="0.25">
      <c r="B1963" s="1"/>
    </row>
    <row r="1964" spans="2:2" x14ac:dyDescent="0.25">
      <c r="B1964" s="1"/>
    </row>
    <row r="1965" spans="2:2" x14ac:dyDescent="0.25">
      <c r="B1965" s="1"/>
    </row>
    <row r="1966" spans="2:2" x14ac:dyDescent="0.25">
      <c r="B1966" s="1"/>
    </row>
    <row r="1967" spans="2:2" x14ac:dyDescent="0.25">
      <c r="B1967" s="1"/>
    </row>
    <row r="1968" spans="2:2" x14ac:dyDescent="0.25">
      <c r="B1968" s="1"/>
    </row>
    <row r="1969" spans="2:2" x14ac:dyDescent="0.25">
      <c r="B1969" s="1"/>
    </row>
    <row r="1970" spans="2:2" x14ac:dyDescent="0.25">
      <c r="B1970" s="1"/>
    </row>
    <row r="1971" spans="2:2" x14ac:dyDescent="0.25">
      <c r="B1971" s="1"/>
    </row>
    <row r="1972" spans="2:2" x14ac:dyDescent="0.25">
      <c r="B1972" s="1"/>
    </row>
    <row r="1973" spans="2:2" x14ac:dyDescent="0.25">
      <c r="B1973" s="1"/>
    </row>
    <row r="1974" spans="2:2" x14ac:dyDescent="0.25">
      <c r="B1974" s="1"/>
    </row>
    <row r="1975" spans="2:2" x14ac:dyDescent="0.25">
      <c r="B1975" s="1"/>
    </row>
    <row r="1976" spans="2:2" x14ac:dyDescent="0.25">
      <c r="B1976" s="1"/>
    </row>
    <row r="1977" spans="2:2" x14ac:dyDescent="0.25">
      <c r="B1977" s="1"/>
    </row>
    <row r="1978" spans="2:2" x14ac:dyDescent="0.25">
      <c r="B1978" s="1"/>
    </row>
    <row r="1979" spans="2:2" x14ac:dyDescent="0.25">
      <c r="B1979" s="1"/>
    </row>
    <row r="1980" spans="2:2" x14ac:dyDescent="0.25">
      <c r="B1980" s="1"/>
    </row>
    <row r="1981" spans="2:2" x14ac:dyDescent="0.25">
      <c r="B1981" s="1"/>
    </row>
    <row r="1982" spans="2:2" x14ac:dyDescent="0.25">
      <c r="B1982" s="1"/>
    </row>
    <row r="1983" spans="2:2" x14ac:dyDescent="0.25">
      <c r="B1983" s="1"/>
    </row>
    <row r="1984" spans="2:2" x14ac:dyDescent="0.25">
      <c r="B1984" s="1"/>
    </row>
    <row r="1985" spans="2:2" x14ac:dyDescent="0.25">
      <c r="B1985" s="1"/>
    </row>
    <row r="1986" spans="2:2" x14ac:dyDescent="0.25">
      <c r="B1986" s="1"/>
    </row>
    <row r="1987" spans="2:2" x14ac:dyDescent="0.25">
      <c r="B1987" s="1"/>
    </row>
    <row r="1988" spans="2:2" x14ac:dyDescent="0.25">
      <c r="B1988" s="1"/>
    </row>
    <row r="1989" spans="2:2" x14ac:dyDescent="0.25">
      <c r="B1989" s="1"/>
    </row>
    <row r="1990" spans="2:2" x14ac:dyDescent="0.25">
      <c r="B1990" s="1"/>
    </row>
    <row r="1991" spans="2:2" x14ac:dyDescent="0.25">
      <c r="B1991" s="1"/>
    </row>
    <row r="1992" spans="2:2" x14ac:dyDescent="0.25">
      <c r="B1992" s="1"/>
    </row>
    <row r="1993" spans="2:2" x14ac:dyDescent="0.25">
      <c r="B1993" s="1"/>
    </row>
    <row r="1994" spans="2:2" x14ac:dyDescent="0.25">
      <c r="B1994" s="1"/>
    </row>
    <row r="1995" spans="2:2" x14ac:dyDescent="0.25">
      <c r="B1995" s="1"/>
    </row>
    <row r="1996" spans="2:2" x14ac:dyDescent="0.25">
      <c r="B1996" s="1"/>
    </row>
    <row r="1997" spans="2:2" x14ac:dyDescent="0.25">
      <c r="B1997" s="1"/>
    </row>
    <row r="1998" spans="2:2" x14ac:dyDescent="0.25">
      <c r="B1998" s="1"/>
    </row>
    <row r="1999" spans="2:2" x14ac:dyDescent="0.25">
      <c r="B1999" s="1"/>
    </row>
    <row r="2000" spans="2:2" x14ac:dyDescent="0.25">
      <c r="B2000" s="1"/>
    </row>
    <row r="2001" spans="2:2" x14ac:dyDescent="0.25">
      <c r="B2001" s="1"/>
    </row>
    <row r="2002" spans="2:2" x14ac:dyDescent="0.25">
      <c r="B2002" s="1"/>
    </row>
    <row r="2003" spans="2:2" x14ac:dyDescent="0.25">
      <c r="B2003" s="1"/>
    </row>
    <row r="2004" spans="2:2" x14ac:dyDescent="0.25">
      <c r="B2004" s="1"/>
    </row>
    <row r="2005" spans="2:2" x14ac:dyDescent="0.25">
      <c r="B2005" s="1"/>
    </row>
    <row r="2006" spans="2:2" x14ac:dyDescent="0.25">
      <c r="B2006" s="1"/>
    </row>
    <row r="2007" spans="2:2" x14ac:dyDescent="0.25">
      <c r="B2007" s="1"/>
    </row>
    <row r="2008" spans="2:2" x14ac:dyDescent="0.25">
      <c r="B2008" s="1"/>
    </row>
    <row r="2009" spans="2:2" x14ac:dyDescent="0.25">
      <c r="B2009" s="1"/>
    </row>
    <row r="2010" spans="2:2" x14ac:dyDescent="0.25">
      <c r="B2010" s="1"/>
    </row>
    <row r="2011" spans="2:2" x14ac:dyDescent="0.25">
      <c r="B2011" s="1"/>
    </row>
    <row r="2012" spans="2:2" x14ac:dyDescent="0.25">
      <c r="B2012" s="1"/>
    </row>
    <row r="2013" spans="2:2" x14ac:dyDescent="0.25">
      <c r="B2013" s="1"/>
    </row>
    <row r="2014" spans="2:2" x14ac:dyDescent="0.25">
      <c r="B2014" s="1"/>
    </row>
    <row r="2015" spans="2:2" x14ac:dyDescent="0.25">
      <c r="B2015" s="1"/>
    </row>
    <row r="2016" spans="2:2" x14ac:dyDescent="0.25">
      <c r="B2016" s="1"/>
    </row>
    <row r="2017" spans="2:2" x14ac:dyDescent="0.25">
      <c r="B2017" s="1"/>
    </row>
    <row r="2018" spans="2:2" x14ac:dyDescent="0.25">
      <c r="B2018" s="1"/>
    </row>
    <row r="2019" spans="2:2" x14ac:dyDescent="0.25">
      <c r="B2019" s="1"/>
    </row>
    <row r="2020" spans="2:2" x14ac:dyDescent="0.25">
      <c r="B2020" s="1"/>
    </row>
    <row r="2021" spans="2:2" x14ac:dyDescent="0.25">
      <c r="B2021" s="1"/>
    </row>
    <row r="2022" spans="2:2" x14ac:dyDescent="0.25">
      <c r="B2022" s="1"/>
    </row>
    <row r="2023" spans="2:2" x14ac:dyDescent="0.25">
      <c r="B2023" s="1"/>
    </row>
    <row r="2024" spans="2:2" x14ac:dyDescent="0.25">
      <c r="B2024" s="1"/>
    </row>
    <row r="2025" spans="2:2" x14ac:dyDescent="0.25">
      <c r="B2025" s="1"/>
    </row>
    <row r="2026" spans="2:2" x14ac:dyDescent="0.25">
      <c r="B2026" s="1"/>
    </row>
    <row r="2027" spans="2:2" x14ac:dyDescent="0.25">
      <c r="B2027" s="1"/>
    </row>
    <row r="2028" spans="2:2" x14ac:dyDescent="0.25">
      <c r="B2028" s="1"/>
    </row>
    <row r="2029" spans="2:2" x14ac:dyDescent="0.25">
      <c r="B2029" s="1"/>
    </row>
    <row r="2030" spans="2:2" x14ac:dyDescent="0.25">
      <c r="B2030" s="1"/>
    </row>
    <row r="2031" spans="2:2" x14ac:dyDescent="0.25">
      <c r="B2031" s="1"/>
    </row>
    <row r="2032" spans="2:2" x14ac:dyDescent="0.25">
      <c r="B2032" s="1"/>
    </row>
    <row r="2033" spans="2:2" x14ac:dyDescent="0.25">
      <c r="B2033" s="1"/>
    </row>
    <row r="2034" spans="2:2" x14ac:dyDescent="0.25">
      <c r="B2034" s="1"/>
    </row>
    <row r="2035" spans="2:2" x14ac:dyDescent="0.25">
      <c r="B2035" s="1"/>
    </row>
    <row r="2036" spans="2:2" x14ac:dyDescent="0.25">
      <c r="B2036" s="1"/>
    </row>
    <row r="2037" spans="2:2" x14ac:dyDescent="0.25">
      <c r="B2037" s="1"/>
    </row>
    <row r="2038" spans="2:2" x14ac:dyDescent="0.25">
      <c r="B2038" s="1"/>
    </row>
    <row r="2039" spans="2:2" x14ac:dyDescent="0.25">
      <c r="B2039" s="1"/>
    </row>
    <row r="2040" spans="2:2" x14ac:dyDescent="0.25">
      <c r="B2040" s="1"/>
    </row>
    <row r="2041" spans="2:2" x14ac:dyDescent="0.25">
      <c r="B2041" s="1"/>
    </row>
    <row r="2042" spans="2:2" x14ac:dyDescent="0.25">
      <c r="B2042" s="1"/>
    </row>
    <row r="2043" spans="2:2" x14ac:dyDescent="0.25">
      <c r="B2043" s="1"/>
    </row>
    <row r="2044" spans="2:2" x14ac:dyDescent="0.25">
      <c r="B2044" s="1"/>
    </row>
    <row r="2045" spans="2:2" x14ac:dyDescent="0.25">
      <c r="B2045" s="1"/>
    </row>
    <row r="2046" spans="2:2" x14ac:dyDescent="0.25">
      <c r="B2046" s="1"/>
    </row>
    <row r="2047" spans="2:2" x14ac:dyDescent="0.25">
      <c r="B2047" s="1"/>
    </row>
    <row r="2048" spans="2:2" x14ac:dyDescent="0.25">
      <c r="B2048" s="1"/>
    </row>
    <row r="2049" spans="2:2" x14ac:dyDescent="0.25">
      <c r="B2049" s="1"/>
    </row>
    <row r="2050" spans="2:2" x14ac:dyDescent="0.25">
      <c r="B2050" s="1"/>
    </row>
    <row r="2051" spans="2:2" x14ac:dyDescent="0.25">
      <c r="B2051" s="1"/>
    </row>
    <row r="2052" spans="2:2" x14ac:dyDescent="0.25">
      <c r="B2052" s="1"/>
    </row>
    <row r="2053" spans="2:2" x14ac:dyDescent="0.25">
      <c r="B2053" s="1"/>
    </row>
    <row r="2054" spans="2:2" x14ac:dyDescent="0.25">
      <c r="B2054" s="1"/>
    </row>
    <row r="2055" spans="2:2" x14ac:dyDescent="0.25">
      <c r="B2055" s="1"/>
    </row>
    <row r="2056" spans="2:2" x14ac:dyDescent="0.25">
      <c r="B2056" s="1"/>
    </row>
    <row r="2057" spans="2:2" x14ac:dyDescent="0.25">
      <c r="B2057" s="1"/>
    </row>
    <row r="2058" spans="2:2" x14ac:dyDescent="0.25">
      <c r="B2058" s="1"/>
    </row>
    <row r="2059" spans="2:2" x14ac:dyDescent="0.25">
      <c r="B2059" s="1"/>
    </row>
    <row r="2060" spans="2:2" x14ac:dyDescent="0.25">
      <c r="B2060" s="1"/>
    </row>
    <row r="2061" spans="2:2" x14ac:dyDescent="0.25">
      <c r="B2061" s="1"/>
    </row>
    <row r="2062" spans="2:2" x14ac:dyDescent="0.25">
      <c r="B2062" s="1"/>
    </row>
    <row r="2063" spans="2:2" x14ac:dyDescent="0.25">
      <c r="B2063" s="1"/>
    </row>
    <row r="2064" spans="2:2" x14ac:dyDescent="0.25">
      <c r="B2064" s="1"/>
    </row>
    <row r="2065" spans="2:2" x14ac:dyDescent="0.25">
      <c r="B2065" s="1"/>
    </row>
    <row r="2066" spans="2:2" x14ac:dyDescent="0.25">
      <c r="B2066" s="1"/>
    </row>
    <row r="2067" spans="2:2" x14ac:dyDescent="0.25">
      <c r="B2067" s="1"/>
    </row>
    <row r="2068" spans="2:2" x14ac:dyDescent="0.25">
      <c r="B2068" s="1"/>
    </row>
    <row r="2069" spans="2:2" x14ac:dyDescent="0.25">
      <c r="B2069" s="1"/>
    </row>
    <row r="2070" spans="2:2" x14ac:dyDescent="0.25">
      <c r="B2070" s="1"/>
    </row>
    <row r="2071" spans="2:2" x14ac:dyDescent="0.25">
      <c r="B2071" s="1"/>
    </row>
    <row r="2072" spans="2:2" x14ac:dyDescent="0.25">
      <c r="B2072" s="1"/>
    </row>
    <row r="2073" spans="2:2" x14ac:dyDescent="0.25">
      <c r="B2073" s="1"/>
    </row>
    <row r="2074" spans="2:2" x14ac:dyDescent="0.25">
      <c r="B2074" s="1"/>
    </row>
    <row r="2075" spans="2:2" x14ac:dyDescent="0.25">
      <c r="B2075" s="1"/>
    </row>
    <row r="2076" spans="2:2" x14ac:dyDescent="0.25">
      <c r="B2076" s="1"/>
    </row>
    <row r="2077" spans="2:2" x14ac:dyDescent="0.25">
      <c r="B2077" s="1"/>
    </row>
    <row r="2078" spans="2:2" x14ac:dyDescent="0.25">
      <c r="B2078" s="1"/>
    </row>
    <row r="2079" spans="2:2" x14ac:dyDescent="0.25">
      <c r="B2079" s="1"/>
    </row>
    <row r="2080" spans="2:2" x14ac:dyDescent="0.25">
      <c r="B2080" s="1"/>
    </row>
    <row r="2081" spans="2:2" x14ac:dyDescent="0.25">
      <c r="B2081" s="1"/>
    </row>
    <row r="2082" spans="2:2" x14ac:dyDescent="0.25">
      <c r="B2082" s="1"/>
    </row>
    <row r="2083" spans="2:2" x14ac:dyDescent="0.25">
      <c r="B2083" s="1"/>
    </row>
    <row r="2084" spans="2:2" x14ac:dyDescent="0.25">
      <c r="B2084" s="1"/>
    </row>
    <row r="2085" spans="2:2" x14ac:dyDescent="0.25">
      <c r="B2085" s="1"/>
    </row>
    <row r="2086" spans="2:2" x14ac:dyDescent="0.25">
      <c r="B2086" s="1"/>
    </row>
    <row r="2087" spans="2:2" x14ac:dyDescent="0.25">
      <c r="B2087" s="1"/>
    </row>
    <row r="2088" spans="2:2" x14ac:dyDescent="0.25">
      <c r="B2088" s="1"/>
    </row>
    <row r="2089" spans="2:2" x14ac:dyDescent="0.25">
      <c r="B2089" s="1"/>
    </row>
    <row r="2090" spans="2:2" x14ac:dyDescent="0.25">
      <c r="B2090" s="1"/>
    </row>
    <row r="2091" spans="2:2" x14ac:dyDescent="0.25">
      <c r="B2091" s="1"/>
    </row>
    <row r="2092" spans="2:2" x14ac:dyDescent="0.25">
      <c r="B2092" s="1"/>
    </row>
    <row r="2093" spans="2:2" x14ac:dyDescent="0.25">
      <c r="B2093" s="1"/>
    </row>
    <row r="2094" spans="2:2" x14ac:dyDescent="0.25">
      <c r="B2094" s="1"/>
    </row>
    <row r="2095" spans="2:2" x14ac:dyDescent="0.25">
      <c r="B2095" s="1"/>
    </row>
    <row r="2096" spans="2:2" x14ac:dyDescent="0.25">
      <c r="B2096" s="1"/>
    </row>
    <row r="2097" spans="2:2" x14ac:dyDescent="0.25">
      <c r="B2097" s="1"/>
    </row>
    <row r="2098" spans="2:2" x14ac:dyDescent="0.25">
      <c r="B2098" s="1"/>
    </row>
    <row r="2099" spans="2:2" x14ac:dyDescent="0.25">
      <c r="B2099" s="1"/>
    </row>
    <row r="2100" spans="2:2" x14ac:dyDescent="0.25">
      <c r="B2100" s="1"/>
    </row>
    <row r="2101" spans="2:2" x14ac:dyDescent="0.25">
      <c r="B2101" s="1"/>
    </row>
    <row r="2102" spans="2:2" x14ac:dyDescent="0.25">
      <c r="B2102" s="1"/>
    </row>
    <row r="2103" spans="2:2" x14ac:dyDescent="0.25">
      <c r="B2103" s="1"/>
    </row>
    <row r="2104" spans="2:2" x14ac:dyDescent="0.25">
      <c r="B2104" s="1"/>
    </row>
    <row r="2105" spans="2:2" x14ac:dyDescent="0.25">
      <c r="B2105" s="1"/>
    </row>
    <row r="2106" spans="2:2" x14ac:dyDescent="0.25">
      <c r="B2106" s="1"/>
    </row>
    <row r="2107" spans="2:2" x14ac:dyDescent="0.25">
      <c r="B2107" s="1"/>
    </row>
    <row r="2108" spans="2:2" x14ac:dyDescent="0.25">
      <c r="B2108" s="1"/>
    </row>
    <row r="2109" spans="2:2" x14ac:dyDescent="0.25">
      <c r="B2109" s="1"/>
    </row>
    <row r="2110" spans="2:2" x14ac:dyDescent="0.25">
      <c r="B2110" s="1"/>
    </row>
    <row r="2111" spans="2:2" x14ac:dyDescent="0.25">
      <c r="B2111" s="1"/>
    </row>
    <row r="2112" spans="2:2" x14ac:dyDescent="0.25">
      <c r="B2112" s="1"/>
    </row>
    <row r="2113" spans="2:2" x14ac:dyDescent="0.25">
      <c r="B2113" s="1"/>
    </row>
    <row r="2114" spans="2:2" x14ac:dyDescent="0.25">
      <c r="B2114" s="1"/>
    </row>
    <row r="2115" spans="2:2" x14ac:dyDescent="0.25">
      <c r="B2115" s="1"/>
    </row>
    <row r="2116" spans="2:2" x14ac:dyDescent="0.25">
      <c r="B2116" s="1"/>
    </row>
    <row r="2117" spans="2:2" x14ac:dyDescent="0.25">
      <c r="B2117" s="1"/>
    </row>
    <row r="2118" spans="2:2" x14ac:dyDescent="0.25">
      <c r="B2118" s="1"/>
    </row>
    <row r="2119" spans="2:2" x14ac:dyDescent="0.25">
      <c r="B2119" s="1"/>
    </row>
    <row r="2120" spans="2:2" x14ac:dyDescent="0.25">
      <c r="B2120" s="1"/>
    </row>
    <row r="2121" spans="2:2" x14ac:dyDescent="0.25">
      <c r="B2121" s="1"/>
    </row>
    <row r="2122" spans="2:2" x14ac:dyDescent="0.25">
      <c r="B2122" s="1"/>
    </row>
    <row r="2123" spans="2:2" x14ac:dyDescent="0.25">
      <c r="B2123" s="1"/>
    </row>
    <row r="2124" spans="2:2" x14ac:dyDescent="0.25">
      <c r="B2124" s="1"/>
    </row>
    <row r="2125" spans="2:2" x14ac:dyDescent="0.25">
      <c r="B2125" s="1"/>
    </row>
    <row r="2126" spans="2:2" x14ac:dyDescent="0.25">
      <c r="B2126" s="1"/>
    </row>
    <row r="2127" spans="2:2" x14ac:dyDescent="0.25">
      <c r="B2127" s="1"/>
    </row>
    <row r="2128" spans="2:2" x14ac:dyDescent="0.25">
      <c r="B2128" s="1"/>
    </row>
    <row r="2129" spans="2:2" x14ac:dyDescent="0.25">
      <c r="B2129" s="1"/>
    </row>
    <row r="2130" spans="2:2" x14ac:dyDescent="0.25">
      <c r="B2130" s="1"/>
    </row>
    <row r="2131" spans="2:2" x14ac:dyDescent="0.25">
      <c r="B2131" s="1"/>
    </row>
    <row r="2132" spans="2:2" x14ac:dyDescent="0.25">
      <c r="B2132" s="1"/>
    </row>
    <row r="2133" spans="2:2" x14ac:dyDescent="0.25">
      <c r="B2133" s="1"/>
    </row>
    <row r="2134" spans="2:2" x14ac:dyDescent="0.25">
      <c r="B2134" s="1"/>
    </row>
    <row r="2135" spans="2:2" x14ac:dyDescent="0.25">
      <c r="B2135" s="1"/>
    </row>
    <row r="2136" spans="2:2" x14ac:dyDescent="0.25">
      <c r="B2136" s="1"/>
    </row>
    <row r="2137" spans="2:2" x14ac:dyDescent="0.25">
      <c r="B2137" s="1"/>
    </row>
    <row r="2138" spans="2:2" x14ac:dyDescent="0.25">
      <c r="B2138" s="1"/>
    </row>
    <row r="2139" spans="2:2" x14ac:dyDescent="0.25">
      <c r="B2139" s="1"/>
    </row>
    <row r="2140" spans="2:2" x14ac:dyDescent="0.25">
      <c r="B2140" s="1"/>
    </row>
    <row r="2141" spans="2:2" x14ac:dyDescent="0.25">
      <c r="B2141" s="1"/>
    </row>
    <row r="2142" spans="2:2" x14ac:dyDescent="0.25">
      <c r="B2142" s="1"/>
    </row>
    <row r="2143" spans="2:2" x14ac:dyDescent="0.25">
      <c r="B2143" s="1"/>
    </row>
    <row r="2144" spans="2:2" x14ac:dyDescent="0.25">
      <c r="B2144" s="1"/>
    </row>
    <row r="2145" spans="2:2" x14ac:dyDescent="0.25">
      <c r="B2145" s="1"/>
    </row>
    <row r="2146" spans="2:2" x14ac:dyDescent="0.25">
      <c r="B2146" s="1"/>
    </row>
    <row r="2147" spans="2:2" x14ac:dyDescent="0.25">
      <c r="B2147" s="1"/>
    </row>
    <row r="2148" spans="2:2" x14ac:dyDescent="0.25">
      <c r="B2148" s="1"/>
    </row>
    <row r="2149" spans="2:2" x14ac:dyDescent="0.25">
      <c r="B2149" s="1"/>
    </row>
    <row r="2150" spans="2:2" x14ac:dyDescent="0.25">
      <c r="B2150" s="1"/>
    </row>
    <row r="2151" spans="2:2" x14ac:dyDescent="0.25">
      <c r="B2151" s="1"/>
    </row>
    <row r="2152" spans="2:2" x14ac:dyDescent="0.25">
      <c r="B2152" s="1"/>
    </row>
    <row r="2153" spans="2:2" x14ac:dyDescent="0.25">
      <c r="B2153" s="1"/>
    </row>
    <row r="2154" spans="2:2" x14ac:dyDescent="0.25">
      <c r="B2154" s="1"/>
    </row>
    <row r="2155" spans="2:2" x14ac:dyDescent="0.25">
      <c r="B2155" s="1"/>
    </row>
    <row r="2156" spans="2:2" x14ac:dyDescent="0.25">
      <c r="B2156" s="1"/>
    </row>
    <row r="2157" spans="2:2" x14ac:dyDescent="0.25">
      <c r="B2157" s="1"/>
    </row>
    <row r="2158" spans="2:2" x14ac:dyDescent="0.25">
      <c r="B2158" s="1"/>
    </row>
    <row r="2159" spans="2:2" x14ac:dyDescent="0.25">
      <c r="B2159" s="1"/>
    </row>
    <row r="2160" spans="2:2" x14ac:dyDescent="0.25">
      <c r="B2160" s="1"/>
    </row>
    <row r="2161" spans="2:2" x14ac:dyDescent="0.25">
      <c r="B2161" s="1"/>
    </row>
    <row r="2162" spans="2:2" x14ac:dyDescent="0.25">
      <c r="B2162" s="1"/>
    </row>
    <row r="2163" spans="2:2" x14ac:dyDescent="0.25">
      <c r="B2163" s="1"/>
    </row>
    <row r="2164" spans="2:2" x14ac:dyDescent="0.25">
      <c r="B2164" s="1"/>
    </row>
    <row r="2165" spans="2:2" x14ac:dyDescent="0.25">
      <c r="B2165" s="1"/>
    </row>
    <row r="2166" spans="2:2" x14ac:dyDescent="0.25">
      <c r="B2166" s="1"/>
    </row>
    <row r="2167" spans="2:2" x14ac:dyDescent="0.25">
      <c r="B2167" s="1"/>
    </row>
    <row r="2168" spans="2:2" x14ac:dyDescent="0.25">
      <c r="B2168" s="1"/>
    </row>
    <row r="2169" spans="2:2" x14ac:dyDescent="0.25">
      <c r="B2169" s="1"/>
    </row>
    <row r="2170" spans="2:2" x14ac:dyDescent="0.25">
      <c r="B2170" s="1"/>
    </row>
    <row r="2171" spans="2:2" x14ac:dyDescent="0.25">
      <c r="B2171" s="1"/>
    </row>
    <row r="2172" spans="2:2" x14ac:dyDescent="0.25">
      <c r="B2172" s="1"/>
    </row>
    <row r="2173" spans="2:2" x14ac:dyDescent="0.25">
      <c r="B2173" s="1"/>
    </row>
    <row r="2174" spans="2:2" x14ac:dyDescent="0.25">
      <c r="B2174" s="1"/>
    </row>
    <row r="2175" spans="2:2" x14ac:dyDescent="0.25">
      <c r="B2175" s="1"/>
    </row>
    <row r="2176" spans="2:2" x14ac:dyDescent="0.25">
      <c r="B2176" s="1"/>
    </row>
    <row r="2177" spans="2:2" x14ac:dyDescent="0.25">
      <c r="B2177" s="1"/>
    </row>
    <row r="2178" spans="2:2" x14ac:dyDescent="0.25">
      <c r="B2178" s="1"/>
    </row>
    <row r="2179" spans="2:2" x14ac:dyDescent="0.25">
      <c r="B2179" s="1"/>
    </row>
    <row r="2180" spans="2:2" x14ac:dyDescent="0.25">
      <c r="B2180" s="1"/>
    </row>
    <row r="2181" spans="2:2" x14ac:dyDescent="0.25">
      <c r="B2181" s="1"/>
    </row>
    <row r="2182" spans="2:2" x14ac:dyDescent="0.25">
      <c r="B2182" s="1"/>
    </row>
    <row r="2183" spans="2:2" x14ac:dyDescent="0.25">
      <c r="B2183" s="1"/>
    </row>
    <row r="2184" spans="2:2" x14ac:dyDescent="0.25">
      <c r="B2184" s="1"/>
    </row>
    <row r="2185" spans="2:2" x14ac:dyDescent="0.25">
      <c r="B2185" s="1"/>
    </row>
    <row r="2186" spans="2:2" x14ac:dyDescent="0.25">
      <c r="B2186" s="1"/>
    </row>
    <row r="2187" spans="2:2" x14ac:dyDescent="0.25">
      <c r="B2187" s="1"/>
    </row>
    <row r="2188" spans="2:2" x14ac:dyDescent="0.25">
      <c r="B2188" s="1"/>
    </row>
    <row r="2189" spans="2:2" x14ac:dyDescent="0.25">
      <c r="B2189" s="1"/>
    </row>
    <row r="2190" spans="2:2" x14ac:dyDescent="0.25">
      <c r="B2190" s="1"/>
    </row>
    <row r="2191" spans="2:2" x14ac:dyDescent="0.25">
      <c r="B2191" s="1"/>
    </row>
    <row r="2192" spans="2:2" x14ac:dyDescent="0.25">
      <c r="B2192" s="1"/>
    </row>
    <row r="2193" spans="2:2" x14ac:dyDescent="0.25">
      <c r="B2193" s="1"/>
    </row>
    <row r="2194" spans="2:2" x14ac:dyDescent="0.25">
      <c r="B2194" s="1"/>
    </row>
    <row r="2195" spans="2:2" x14ac:dyDescent="0.25">
      <c r="B2195" s="1"/>
    </row>
    <row r="2196" spans="2:2" x14ac:dyDescent="0.25">
      <c r="B2196" s="1"/>
    </row>
    <row r="2197" spans="2:2" x14ac:dyDescent="0.25">
      <c r="B2197" s="1"/>
    </row>
    <row r="2198" spans="2:2" x14ac:dyDescent="0.25">
      <c r="B2198" s="1"/>
    </row>
    <row r="2199" spans="2:2" x14ac:dyDescent="0.25">
      <c r="B2199" s="1"/>
    </row>
    <row r="2200" spans="2:2" x14ac:dyDescent="0.25">
      <c r="B2200" s="1"/>
    </row>
    <row r="2201" spans="2:2" x14ac:dyDescent="0.25">
      <c r="B2201" s="1"/>
    </row>
    <row r="2202" spans="2:2" x14ac:dyDescent="0.25">
      <c r="B2202" s="1"/>
    </row>
    <row r="2203" spans="2:2" x14ac:dyDescent="0.25">
      <c r="B2203" s="1"/>
    </row>
    <row r="2204" spans="2:2" x14ac:dyDescent="0.25">
      <c r="B2204" s="1"/>
    </row>
    <row r="2205" spans="2:2" x14ac:dyDescent="0.25">
      <c r="B2205" s="1"/>
    </row>
    <row r="2206" spans="2:2" x14ac:dyDescent="0.25">
      <c r="B2206" s="1"/>
    </row>
    <row r="2207" spans="2:2" x14ac:dyDescent="0.25">
      <c r="B2207" s="1"/>
    </row>
    <row r="2208" spans="2:2" x14ac:dyDescent="0.25">
      <c r="B2208" s="1"/>
    </row>
    <row r="2209" spans="2:2" x14ac:dyDescent="0.25">
      <c r="B2209" s="1"/>
    </row>
    <row r="2210" spans="2:2" x14ac:dyDescent="0.25">
      <c r="B2210" s="1"/>
    </row>
    <row r="2211" spans="2:2" x14ac:dyDescent="0.25">
      <c r="B2211" s="1"/>
    </row>
    <row r="2212" spans="2:2" x14ac:dyDescent="0.25">
      <c r="B2212" s="1"/>
    </row>
    <row r="2213" spans="2:2" x14ac:dyDescent="0.25">
      <c r="B2213" s="1"/>
    </row>
    <row r="2214" spans="2:2" x14ac:dyDescent="0.25">
      <c r="B2214" s="1"/>
    </row>
    <row r="2215" spans="2:2" x14ac:dyDescent="0.25">
      <c r="B2215" s="1"/>
    </row>
    <row r="2216" spans="2:2" x14ac:dyDescent="0.25">
      <c r="B2216" s="1"/>
    </row>
    <row r="2217" spans="2:2" x14ac:dyDescent="0.25">
      <c r="B2217" s="1"/>
    </row>
    <row r="2218" spans="2:2" x14ac:dyDescent="0.25">
      <c r="B2218" s="1"/>
    </row>
    <row r="2219" spans="2:2" x14ac:dyDescent="0.25">
      <c r="B2219" s="1"/>
    </row>
    <row r="2220" spans="2:2" x14ac:dyDescent="0.25">
      <c r="B2220" s="1"/>
    </row>
    <row r="2221" spans="2:2" x14ac:dyDescent="0.25">
      <c r="B2221" s="1"/>
    </row>
    <row r="2222" spans="2:2" x14ac:dyDescent="0.25">
      <c r="B2222" s="1"/>
    </row>
    <row r="2223" spans="2:2" x14ac:dyDescent="0.25">
      <c r="B2223" s="1"/>
    </row>
    <row r="2224" spans="2:2" x14ac:dyDescent="0.25">
      <c r="B2224" s="1"/>
    </row>
    <row r="2225" spans="2:2" x14ac:dyDescent="0.25">
      <c r="B2225" s="1"/>
    </row>
    <row r="2226" spans="2:2" x14ac:dyDescent="0.25">
      <c r="B2226" s="1"/>
    </row>
    <row r="2227" spans="2:2" x14ac:dyDescent="0.25">
      <c r="B2227" s="1"/>
    </row>
    <row r="2228" spans="2:2" x14ac:dyDescent="0.25">
      <c r="B2228" s="1"/>
    </row>
    <row r="2229" spans="2:2" x14ac:dyDescent="0.25">
      <c r="B2229" s="1"/>
    </row>
    <row r="2230" spans="2:2" x14ac:dyDescent="0.25">
      <c r="B2230" s="1"/>
    </row>
    <row r="2231" spans="2:2" x14ac:dyDescent="0.25">
      <c r="B2231" s="1"/>
    </row>
    <row r="2232" spans="2:2" x14ac:dyDescent="0.25">
      <c r="B2232" s="1"/>
    </row>
    <row r="2233" spans="2:2" x14ac:dyDescent="0.25">
      <c r="B2233" s="1"/>
    </row>
    <row r="2234" spans="2:2" x14ac:dyDescent="0.25">
      <c r="B2234" s="1"/>
    </row>
    <row r="2235" spans="2:2" x14ac:dyDescent="0.25">
      <c r="B2235" s="1"/>
    </row>
    <row r="2236" spans="2:2" x14ac:dyDescent="0.25">
      <c r="B2236" s="1"/>
    </row>
    <row r="2237" spans="2:2" x14ac:dyDescent="0.25">
      <c r="B2237" s="1"/>
    </row>
    <row r="2238" spans="2:2" x14ac:dyDescent="0.25">
      <c r="B2238" s="1"/>
    </row>
    <row r="2239" spans="2:2" x14ac:dyDescent="0.25">
      <c r="B2239" s="1"/>
    </row>
    <row r="2240" spans="2:2" x14ac:dyDescent="0.25">
      <c r="B2240" s="1"/>
    </row>
    <row r="2241" spans="2:2" x14ac:dyDescent="0.25">
      <c r="B2241" s="1"/>
    </row>
    <row r="2242" spans="2:2" x14ac:dyDescent="0.25">
      <c r="B2242" s="1"/>
    </row>
    <row r="2243" spans="2:2" x14ac:dyDescent="0.25">
      <c r="B2243" s="1"/>
    </row>
    <row r="2244" spans="2:2" x14ac:dyDescent="0.25">
      <c r="B2244" s="1"/>
    </row>
    <row r="2245" spans="2:2" x14ac:dyDescent="0.25">
      <c r="B2245" s="1"/>
    </row>
    <row r="2246" spans="2:2" x14ac:dyDescent="0.25">
      <c r="B2246" s="1"/>
    </row>
    <row r="2247" spans="2:2" x14ac:dyDescent="0.25">
      <c r="B2247" s="1"/>
    </row>
    <row r="2248" spans="2:2" x14ac:dyDescent="0.25">
      <c r="B2248" s="1"/>
    </row>
    <row r="2249" spans="2:2" x14ac:dyDescent="0.25">
      <c r="B2249" s="1"/>
    </row>
    <row r="2250" spans="2:2" x14ac:dyDescent="0.25">
      <c r="B2250" s="1"/>
    </row>
    <row r="2251" spans="2:2" x14ac:dyDescent="0.25">
      <c r="B2251" s="1"/>
    </row>
    <row r="2252" spans="2:2" x14ac:dyDescent="0.25">
      <c r="B2252" s="1"/>
    </row>
    <row r="2253" spans="2:2" x14ac:dyDescent="0.25">
      <c r="B2253" s="1"/>
    </row>
    <row r="2254" spans="2:2" x14ac:dyDescent="0.25">
      <c r="B2254" s="1"/>
    </row>
    <row r="2255" spans="2:2" x14ac:dyDescent="0.25">
      <c r="B2255" s="1"/>
    </row>
    <row r="2256" spans="2:2" x14ac:dyDescent="0.25">
      <c r="B2256" s="1"/>
    </row>
    <row r="2257" spans="2:2" x14ac:dyDescent="0.25">
      <c r="B2257" s="1"/>
    </row>
    <row r="2258" spans="2:2" x14ac:dyDescent="0.25">
      <c r="B2258" s="1"/>
    </row>
    <row r="2259" spans="2:2" x14ac:dyDescent="0.25">
      <c r="B2259" s="1"/>
    </row>
    <row r="2260" spans="2:2" x14ac:dyDescent="0.25">
      <c r="B2260" s="1"/>
    </row>
    <row r="2261" spans="2:2" x14ac:dyDescent="0.25">
      <c r="B2261" s="1"/>
    </row>
    <row r="2262" spans="2:2" x14ac:dyDescent="0.25">
      <c r="B2262" s="1"/>
    </row>
    <row r="2263" spans="2:2" x14ac:dyDescent="0.25">
      <c r="B2263" s="1"/>
    </row>
    <row r="2264" spans="2:2" x14ac:dyDescent="0.25">
      <c r="B2264" s="1"/>
    </row>
    <row r="2265" spans="2:2" x14ac:dyDescent="0.25">
      <c r="B2265" s="1"/>
    </row>
    <row r="2266" spans="2:2" x14ac:dyDescent="0.25">
      <c r="B2266" s="1"/>
    </row>
    <row r="2267" spans="2:2" x14ac:dyDescent="0.25">
      <c r="B2267" s="1"/>
    </row>
    <row r="2268" spans="2:2" x14ac:dyDescent="0.25">
      <c r="B2268" s="1"/>
    </row>
    <row r="2269" spans="2:2" x14ac:dyDescent="0.25">
      <c r="B2269" s="1"/>
    </row>
    <row r="2270" spans="2:2" x14ac:dyDescent="0.25">
      <c r="B2270" s="1"/>
    </row>
    <row r="2271" spans="2:2" x14ac:dyDescent="0.25">
      <c r="B2271" s="1"/>
    </row>
    <row r="2272" spans="2:2" x14ac:dyDescent="0.25">
      <c r="B2272" s="1"/>
    </row>
    <row r="2273" spans="2:2" x14ac:dyDescent="0.25">
      <c r="B2273" s="1"/>
    </row>
    <row r="2274" spans="2:2" x14ac:dyDescent="0.25">
      <c r="B2274" s="1"/>
    </row>
    <row r="2275" spans="2:2" x14ac:dyDescent="0.25">
      <c r="B2275" s="1"/>
    </row>
    <row r="2276" spans="2:2" x14ac:dyDescent="0.25">
      <c r="B2276" s="1"/>
    </row>
    <row r="2277" spans="2:2" x14ac:dyDescent="0.25">
      <c r="B2277" s="1"/>
    </row>
    <row r="2278" spans="2:2" x14ac:dyDescent="0.25">
      <c r="B2278" s="1"/>
    </row>
    <row r="2279" spans="2:2" x14ac:dyDescent="0.25">
      <c r="B2279" s="1"/>
    </row>
    <row r="2280" spans="2:2" x14ac:dyDescent="0.25">
      <c r="B2280" s="1"/>
    </row>
    <row r="2281" spans="2:2" x14ac:dyDescent="0.25">
      <c r="B2281" s="1"/>
    </row>
    <row r="2282" spans="2:2" x14ac:dyDescent="0.25">
      <c r="B2282" s="1"/>
    </row>
    <row r="2283" spans="2:2" x14ac:dyDescent="0.25">
      <c r="B2283" s="1"/>
    </row>
    <row r="2284" spans="2:2" x14ac:dyDescent="0.25">
      <c r="B2284" s="1"/>
    </row>
    <row r="2285" spans="2:2" x14ac:dyDescent="0.25">
      <c r="B2285" s="1"/>
    </row>
    <row r="2286" spans="2:2" x14ac:dyDescent="0.25">
      <c r="B2286" s="1"/>
    </row>
    <row r="2287" spans="2:2" x14ac:dyDescent="0.25">
      <c r="B2287" s="1"/>
    </row>
    <row r="2288" spans="2:2" x14ac:dyDescent="0.25">
      <c r="B2288" s="1"/>
    </row>
    <row r="2289" spans="2:2" x14ac:dyDescent="0.25">
      <c r="B2289" s="1"/>
    </row>
    <row r="2290" spans="2:2" x14ac:dyDescent="0.25">
      <c r="B2290" s="1"/>
    </row>
    <row r="2291" spans="2:2" x14ac:dyDescent="0.25">
      <c r="B2291" s="1"/>
    </row>
    <row r="2292" spans="2:2" x14ac:dyDescent="0.25">
      <c r="B2292" s="1"/>
    </row>
    <row r="2293" spans="2:2" x14ac:dyDescent="0.25">
      <c r="B2293" s="1"/>
    </row>
    <row r="2294" spans="2:2" x14ac:dyDescent="0.25">
      <c r="B2294" s="1"/>
    </row>
    <row r="2295" spans="2:2" x14ac:dyDescent="0.25">
      <c r="B2295" s="1"/>
    </row>
    <row r="2296" spans="2:2" x14ac:dyDescent="0.25">
      <c r="B2296" s="1"/>
    </row>
    <row r="2297" spans="2:2" x14ac:dyDescent="0.25">
      <c r="B2297" s="1"/>
    </row>
    <row r="2298" spans="2:2" x14ac:dyDescent="0.25">
      <c r="B2298" s="1"/>
    </row>
    <row r="2299" spans="2:2" x14ac:dyDescent="0.25">
      <c r="B2299" s="1"/>
    </row>
    <row r="2300" spans="2:2" x14ac:dyDescent="0.25">
      <c r="B2300" s="1"/>
    </row>
    <row r="2301" spans="2:2" x14ac:dyDescent="0.25">
      <c r="B2301" s="1"/>
    </row>
    <row r="2302" spans="2:2" x14ac:dyDescent="0.25">
      <c r="B2302" s="1"/>
    </row>
    <row r="2303" spans="2:2" x14ac:dyDescent="0.25">
      <c r="B2303" s="1"/>
    </row>
    <row r="2304" spans="2:2" x14ac:dyDescent="0.25">
      <c r="B2304" s="1"/>
    </row>
    <row r="2305" spans="2:2" x14ac:dyDescent="0.25">
      <c r="B2305" s="1"/>
    </row>
    <row r="2306" spans="2:2" x14ac:dyDescent="0.25">
      <c r="B2306" s="1"/>
    </row>
    <row r="2307" spans="2:2" x14ac:dyDescent="0.25">
      <c r="B2307" s="1"/>
    </row>
    <row r="2308" spans="2:2" x14ac:dyDescent="0.25">
      <c r="B2308" s="1"/>
    </row>
    <row r="2309" spans="2:2" x14ac:dyDescent="0.25">
      <c r="B2309" s="1"/>
    </row>
    <row r="2310" spans="2:2" x14ac:dyDescent="0.25">
      <c r="B2310" s="1"/>
    </row>
    <row r="2311" spans="2:2" x14ac:dyDescent="0.25">
      <c r="B2311" s="1"/>
    </row>
    <row r="2312" spans="2:2" x14ac:dyDescent="0.25">
      <c r="B2312" s="1"/>
    </row>
    <row r="2313" spans="2:2" x14ac:dyDescent="0.25">
      <c r="B2313" s="1"/>
    </row>
    <row r="2314" spans="2:2" x14ac:dyDescent="0.25">
      <c r="B2314" s="1"/>
    </row>
    <row r="2315" spans="2:2" x14ac:dyDescent="0.25">
      <c r="B2315" s="1"/>
    </row>
    <row r="2316" spans="2:2" x14ac:dyDescent="0.25">
      <c r="B2316" s="1"/>
    </row>
    <row r="2317" spans="2:2" x14ac:dyDescent="0.25">
      <c r="B2317" s="1"/>
    </row>
    <row r="2318" spans="2:2" x14ac:dyDescent="0.25">
      <c r="B2318" s="1"/>
    </row>
    <row r="2319" spans="2:2" x14ac:dyDescent="0.25">
      <c r="B2319" s="1"/>
    </row>
    <row r="2320" spans="2:2" x14ac:dyDescent="0.25">
      <c r="B2320" s="1"/>
    </row>
    <row r="2321" spans="2:2" x14ac:dyDescent="0.25">
      <c r="B2321" s="1"/>
    </row>
    <row r="2322" spans="2:2" x14ac:dyDescent="0.25">
      <c r="B2322" s="1"/>
    </row>
    <row r="2323" spans="2:2" x14ac:dyDescent="0.25">
      <c r="B2323" s="1"/>
    </row>
    <row r="2324" spans="2:2" x14ac:dyDescent="0.25">
      <c r="B2324" s="1"/>
    </row>
    <row r="2325" spans="2:2" x14ac:dyDescent="0.25">
      <c r="B2325" s="1"/>
    </row>
    <row r="2326" spans="2:2" x14ac:dyDescent="0.25">
      <c r="B2326" s="1"/>
    </row>
    <row r="2327" spans="2:2" x14ac:dyDescent="0.25">
      <c r="B2327" s="1"/>
    </row>
    <row r="2328" spans="2:2" x14ac:dyDescent="0.25">
      <c r="B2328" s="1"/>
    </row>
    <row r="2329" spans="2:2" x14ac:dyDescent="0.25">
      <c r="B2329" s="1"/>
    </row>
    <row r="2330" spans="2:2" x14ac:dyDescent="0.25">
      <c r="B2330" s="1"/>
    </row>
    <row r="2331" spans="2:2" x14ac:dyDescent="0.25">
      <c r="B2331" s="1"/>
    </row>
    <row r="2332" spans="2:2" x14ac:dyDescent="0.25">
      <c r="B2332" s="1"/>
    </row>
    <row r="2333" spans="2:2" x14ac:dyDescent="0.25">
      <c r="B2333" s="1"/>
    </row>
    <row r="2334" spans="2:2" x14ac:dyDescent="0.25">
      <c r="B2334" s="1"/>
    </row>
    <row r="2335" spans="2:2" x14ac:dyDescent="0.25">
      <c r="B2335" s="1"/>
    </row>
    <row r="2336" spans="2:2" x14ac:dyDescent="0.25">
      <c r="B2336" s="1"/>
    </row>
    <row r="2337" spans="2:2" x14ac:dyDescent="0.25">
      <c r="B2337" s="1"/>
    </row>
    <row r="2338" spans="2:2" x14ac:dyDescent="0.25">
      <c r="B2338" s="1"/>
    </row>
    <row r="2339" spans="2:2" x14ac:dyDescent="0.25">
      <c r="B2339" s="1"/>
    </row>
    <row r="2340" spans="2:2" x14ac:dyDescent="0.25">
      <c r="B2340" s="1"/>
    </row>
    <row r="2341" spans="2:2" x14ac:dyDescent="0.25">
      <c r="B2341" s="1"/>
    </row>
    <row r="2342" spans="2:2" x14ac:dyDescent="0.25">
      <c r="B2342" s="1"/>
    </row>
    <row r="2343" spans="2:2" x14ac:dyDescent="0.25">
      <c r="B2343" s="1"/>
    </row>
    <row r="2344" spans="2:2" x14ac:dyDescent="0.25">
      <c r="B2344" s="1"/>
    </row>
    <row r="2345" spans="2:2" x14ac:dyDescent="0.25">
      <c r="B2345" s="1"/>
    </row>
    <row r="2346" spans="2:2" x14ac:dyDescent="0.25">
      <c r="B2346" s="1"/>
    </row>
    <row r="2347" spans="2:2" x14ac:dyDescent="0.25">
      <c r="B2347" s="1"/>
    </row>
    <row r="2348" spans="2:2" x14ac:dyDescent="0.25">
      <c r="B2348" s="1"/>
    </row>
    <row r="2349" spans="2:2" x14ac:dyDescent="0.25">
      <c r="B2349" s="1"/>
    </row>
    <row r="2350" spans="2:2" x14ac:dyDescent="0.25">
      <c r="B2350" s="1"/>
    </row>
    <row r="2351" spans="2:2" x14ac:dyDescent="0.25">
      <c r="B2351" s="1"/>
    </row>
    <row r="2352" spans="2:2" x14ac:dyDescent="0.25">
      <c r="B2352" s="1"/>
    </row>
    <row r="2353" spans="2:2" x14ac:dyDescent="0.25">
      <c r="B2353" s="1"/>
    </row>
    <row r="2354" spans="2:2" x14ac:dyDescent="0.25">
      <c r="B2354" s="1"/>
    </row>
    <row r="2355" spans="2:2" x14ac:dyDescent="0.25">
      <c r="B2355" s="1"/>
    </row>
    <row r="2356" spans="2:2" x14ac:dyDescent="0.25">
      <c r="B2356" s="1"/>
    </row>
    <row r="2357" spans="2:2" x14ac:dyDescent="0.25">
      <c r="B2357" s="1"/>
    </row>
    <row r="2358" spans="2:2" x14ac:dyDescent="0.25">
      <c r="B2358" s="1"/>
    </row>
    <row r="2359" spans="2:2" x14ac:dyDescent="0.25">
      <c r="B2359" s="1"/>
    </row>
    <row r="2360" spans="2:2" x14ac:dyDescent="0.25">
      <c r="B2360" s="1"/>
    </row>
    <row r="2361" spans="2:2" x14ac:dyDescent="0.25">
      <c r="B2361" s="1"/>
    </row>
    <row r="2362" spans="2:2" x14ac:dyDescent="0.25">
      <c r="B2362" s="1"/>
    </row>
    <row r="2363" spans="2:2" x14ac:dyDescent="0.25">
      <c r="B2363" s="1"/>
    </row>
    <row r="2364" spans="2:2" x14ac:dyDescent="0.25">
      <c r="B2364" s="1"/>
    </row>
    <row r="2365" spans="2:2" x14ac:dyDescent="0.25">
      <c r="B2365" s="1"/>
    </row>
    <row r="2366" spans="2:2" x14ac:dyDescent="0.25">
      <c r="B2366" s="1"/>
    </row>
    <row r="2367" spans="2:2" x14ac:dyDescent="0.25">
      <c r="B2367" s="1"/>
    </row>
    <row r="2368" spans="2:2" x14ac:dyDescent="0.25">
      <c r="B2368" s="1"/>
    </row>
    <row r="2369" spans="2:2" x14ac:dyDescent="0.25">
      <c r="B2369" s="1"/>
    </row>
    <row r="2370" spans="2:2" x14ac:dyDescent="0.25">
      <c r="B2370" s="1"/>
    </row>
    <row r="2371" spans="2:2" x14ac:dyDescent="0.25">
      <c r="B2371" s="1"/>
    </row>
    <row r="2372" spans="2:2" x14ac:dyDescent="0.25">
      <c r="B2372" s="1"/>
    </row>
    <row r="2373" spans="2:2" x14ac:dyDescent="0.25">
      <c r="B2373" s="1"/>
    </row>
    <row r="2374" spans="2:2" x14ac:dyDescent="0.25">
      <c r="B2374" s="1"/>
    </row>
    <row r="2375" spans="2:2" x14ac:dyDescent="0.25">
      <c r="B2375" s="1"/>
    </row>
    <row r="2376" spans="2:2" x14ac:dyDescent="0.25">
      <c r="B2376" s="1"/>
    </row>
    <row r="2377" spans="2:2" x14ac:dyDescent="0.25">
      <c r="B2377" s="1"/>
    </row>
    <row r="2378" spans="2:2" x14ac:dyDescent="0.25">
      <c r="B2378" s="1"/>
    </row>
    <row r="2379" spans="2:2" x14ac:dyDescent="0.25">
      <c r="B2379" s="1"/>
    </row>
    <row r="2380" spans="2:2" x14ac:dyDescent="0.25">
      <c r="B2380" s="1"/>
    </row>
    <row r="2381" spans="2:2" x14ac:dyDescent="0.25">
      <c r="B2381" s="1"/>
    </row>
    <row r="2382" spans="2:2" x14ac:dyDescent="0.25">
      <c r="B2382" s="1"/>
    </row>
    <row r="2383" spans="2:2" x14ac:dyDescent="0.25">
      <c r="B2383" s="1"/>
    </row>
    <row r="2384" spans="2:2" x14ac:dyDescent="0.25">
      <c r="B2384" s="1"/>
    </row>
    <row r="2385" spans="2:2" x14ac:dyDescent="0.25">
      <c r="B2385" s="1"/>
    </row>
    <row r="2386" spans="2:2" x14ac:dyDescent="0.25">
      <c r="B2386" s="1"/>
    </row>
    <row r="2387" spans="2:2" x14ac:dyDescent="0.25">
      <c r="B2387" s="1"/>
    </row>
    <row r="2388" spans="2:2" x14ac:dyDescent="0.25">
      <c r="B2388" s="1"/>
    </row>
    <row r="2389" spans="2:2" x14ac:dyDescent="0.25">
      <c r="B2389" s="1"/>
    </row>
    <row r="2390" spans="2:2" x14ac:dyDescent="0.25">
      <c r="B2390" s="1"/>
    </row>
    <row r="2391" spans="2:2" x14ac:dyDescent="0.25">
      <c r="B2391" s="1"/>
    </row>
    <row r="2392" spans="2:2" x14ac:dyDescent="0.25">
      <c r="B2392" s="1"/>
    </row>
    <row r="2393" spans="2:2" x14ac:dyDescent="0.25">
      <c r="B2393" s="1"/>
    </row>
    <row r="2394" spans="2:2" x14ac:dyDescent="0.25">
      <c r="B2394" s="1"/>
    </row>
    <row r="2395" spans="2:2" x14ac:dyDescent="0.25">
      <c r="B2395" s="1"/>
    </row>
    <row r="2396" spans="2:2" x14ac:dyDescent="0.25">
      <c r="B2396" s="1"/>
    </row>
    <row r="2397" spans="2:2" x14ac:dyDescent="0.25">
      <c r="B2397" s="1"/>
    </row>
    <row r="2398" spans="2:2" x14ac:dyDescent="0.25">
      <c r="B2398" s="1"/>
    </row>
    <row r="2399" spans="2:2" x14ac:dyDescent="0.25">
      <c r="B2399" s="1"/>
    </row>
    <row r="2400" spans="2:2" x14ac:dyDescent="0.25">
      <c r="B2400" s="1"/>
    </row>
    <row r="2401" spans="2:2" x14ac:dyDescent="0.25">
      <c r="B2401" s="1"/>
    </row>
    <row r="2402" spans="2:2" x14ac:dyDescent="0.25">
      <c r="B2402" s="1"/>
    </row>
    <row r="2403" spans="2:2" x14ac:dyDescent="0.25">
      <c r="B2403" s="1"/>
    </row>
    <row r="2404" spans="2:2" x14ac:dyDescent="0.25">
      <c r="B2404" s="1"/>
    </row>
    <row r="2405" spans="2:2" x14ac:dyDescent="0.25">
      <c r="B2405" s="1"/>
    </row>
    <row r="2406" spans="2:2" x14ac:dyDescent="0.25">
      <c r="B2406" s="1"/>
    </row>
    <row r="2407" spans="2:2" x14ac:dyDescent="0.25">
      <c r="B2407" s="1"/>
    </row>
    <row r="2408" spans="2:2" x14ac:dyDescent="0.25">
      <c r="B2408" s="1"/>
    </row>
    <row r="2409" spans="2:2" x14ac:dyDescent="0.25">
      <c r="B2409" s="1"/>
    </row>
    <row r="2410" spans="2:2" x14ac:dyDescent="0.25">
      <c r="B2410" s="1"/>
    </row>
    <row r="2411" spans="2:2" x14ac:dyDescent="0.25">
      <c r="B2411" s="1"/>
    </row>
    <row r="2412" spans="2:2" x14ac:dyDescent="0.25">
      <c r="B2412" s="1"/>
    </row>
    <row r="2413" spans="2:2" x14ac:dyDescent="0.25">
      <c r="B2413" s="1"/>
    </row>
    <row r="2414" spans="2:2" x14ac:dyDescent="0.25">
      <c r="B2414" s="1"/>
    </row>
    <row r="2415" spans="2:2" x14ac:dyDescent="0.25">
      <c r="B2415" s="1"/>
    </row>
    <row r="2416" spans="2:2" x14ac:dyDescent="0.25">
      <c r="B2416" s="1"/>
    </row>
    <row r="2417" spans="2:2" x14ac:dyDescent="0.25">
      <c r="B2417" s="1"/>
    </row>
    <row r="2418" spans="2:2" x14ac:dyDescent="0.25">
      <c r="B2418" s="1"/>
    </row>
    <row r="2419" spans="2:2" x14ac:dyDescent="0.25">
      <c r="B2419" s="1"/>
    </row>
    <row r="2420" spans="2:2" x14ac:dyDescent="0.25">
      <c r="B2420" s="1"/>
    </row>
    <row r="2421" spans="2:2" x14ac:dyDescent="0.25">
      <c r="B2421" s="1"/>
    </row>
    <row r="2422" spans="2:2" x14ac:dyDescent="0.25">
      <c r="B2422" s="1"/>
    </row>
    <row r="2423" spans="2:2" x14ac:dyDescent="0.25">
      <c r="B2423" s="1"/>
    </row>
    <row r="2424" spans="2:2" x14ac:dyDescent="0.25">
      <c r="B2424" s="1"/>
    </row>
    <row r="2425" spans="2:2" x14ac:dyDescent="0.25">
      <c r="B2425" s="1"/>
    </row>
    <row r="2426" spans="2:2" x14ac:dyDescent="0.25">
      <c r="B2426" s="1"/>
    </row>
    <row r="2427" spans="2:2" x14ac:dyDescent="0.25">
      <c r="B2427" s="1"/>
    </row>
    <row r="2428" spans="2:2" x14ac:dyDescent="0.25">
      <c r="B2428" s="1"/>
    </row>
    <row r="2429" spans="2:2" x14ac:dyDescent="0.25">
      <c r="B2429" s="1"/>
    </row>
    <row r="2430" spans="2:2" x14ac:dyDescent="0.25">
      <c r="B2430" s="1"/>
    </row>
    <row r="2431" spans="2:2" x14ac:dyDescent="0.25">
      <c r="B2431" s="1"/>
    </row>
    <row r="2432" spans="2:2" x14ac:dyDescent="0.25">
      <c r="B2432" s="1"/>
    </row>
    <row r="2433" spans="2:2" x14ac:dyDescent="0.25">
      <c r="B2433" s="1"/>
    </row>
    <row r="2434" spans="2:2" x14ac:dyDescent="0.25">
      <c r="B2434" s="1"/>
    </row>
    <row r="2435" spans="2:2" x14ac:dyDescent="0.25">
      <c r="B2435" s="1"/>
    </row>
    <row r="2436" spans="2:2" x14ac:dyDescent="0.25">
      <c r="B2436" s="1"/>
    </row>
    <row r="2437" spans="2:2" x14ac:dyDescent="0.25">
      <c r="B2437" s="1"/>
    </row>
    <row r="2438" spans="2:2" x14ac:dyDescent="0.25">
      <c r="B2438" s="1"/>
    </row>
    <row r="2439" spans="2:2" x14ac:dyDescent="0.25">
      <c r="B2439" s="1"/>
    </row>
    <row r="2440" spans="2:2" x14ac:dyDescent="0.25">
      <c r="B2440" s="1"/>
    </row>
    <row r="2441" spans="2:2" x14ac:dyDescent="0.25">
      <c r="B2441" s="1"/>
    </row>
    <row r="2442" spans="2:2" x14ac:dyDescent="0.25">
      <c r="B2442" s="1"/>
    </row>
    <row r="2443" spans="2:2" x14ac:dyDescent="0.25">
      <c r="B2443" s="1"/>
    </row>
    <row r="2444" spans="2:2" x14ac:dyDescent="0.25">
      <c r="B2444" s="1"/>
    </row>
    <row r="2445" spans="2:2" x14ac:dyDescent="0.25">
      <c r="B2445" s="1"/>
    </row>
    <row r="2446" spans="2:2" x14ac:dyDescent="0.25">
      <c r="B2446" s="1"/>
    </row>
    <row r="2447" spans="2:2" x14ac:dyDescent="0.25">
      <c r="B2447" s="1"/>
    </row>
    <row r="2448" spans="2:2" x14ac:dyDescent="0.25">
      <c r="B2448" s="1"/>
    </row>
    <row r="2449" spans="2:2" x14ac:dyDescent="0.25">
      <c r="B2449" s="1"/>
    </row>
    <row r="2450" spans="2:2" x14ac:dyDescent="0.25">
      <c r="B2450" s="1"/>
    </row>
    <row r="2451" spans="2:2" x14ac:dyDescent="0.25">
      <c r="B2451" s="1"/>
    </row>
    <row r="2452" spans="2:2" x14ac:dyDescent="0.25">
      <c r="B2452" s="1"/>
    </row>
    <row r="2453" spans="2:2" x14ac:dyDescent="0.25">
      <c r="B2453" s="1"/>
    </row>
    <row r="2454" spans="2:2" x14ac:dyDescent="0.25">
      <c r="B2454" s="1"/>
    </row>
    <row r="2455" spans="2:2" x14ac:dyDescent="0.25">
      <c r="B2455" s="1"/>
    </row>
    <row r="2456" spans="2:2" x14ac:dyDescent="0.25">
      <c r="B2456" s="1"/>
    </row>
    <row r="2457" spans="2:2" x14ac:dyDescent="0.25">
      <c r="B2457" s="1"/>
    </row>
    <row r="2458" spans="2:2" x14ac:dyDescent="0.25">
      <c r="B2458" s="1"/>
    </row>
    <row r="2459" spans="2:2" x14ac:dyDescent="0.25">
      <c r="B2459" s="1"/>
    </row>
    <row r="2460" spans="2:2" x14ac:dyDescent="0.25">
      <c r="B2460" s="1"/>
    </row>
    <row r="2461" spans="2:2" x14ac:dyDescent="0.25">
      <c r="B2461" s="1"/>
    </row>
    <row r="2462" spans="2:2" x14ac:dyDescent="0.25">
      <c r="B2462" s="1"/>
    </row>
    <row r="2463" spans="2:2" x14ac:dyDescent="0.25">
      <c r="B2463" s="1"/>
    </row>
    <row r="2464" spans="2:2" x14ac:dyDescent="0.25">
      <c r="B2464" s="1"/>
    </row>
    <row r="2465" spans="2:2" x14ac:dyDescent="0.25">
      <c r="B2465" s="1"/>
    </row>
    <row r="2466" spans="2:2" x14ac:dyDescent="0.25">
      <c r="B2466" s="1"/>
    </row>
    <row r="2467" spans="2:2" x14ac:dyDescent="0.25">
      <c r="B2467" s="1"/>
    </row>
    <row r="2468" spans="2:2" x14ac:dyDescent="0.25">
      <c r="B2468" s="1"/>
    </row>
    <row r="2469" spans="2:2" x14ac:dyDescent="0.25">
      <c r="B2469" s="1"/>
    </row>
    <row r="2470" spans="2:2" x14ac:dyDescent="0.25">
      <c r="B2470" s="1"/>
    </row>
    <row r="2471" spans="2:2" x14ac:dyDescent="0.25">
      <c r="B2471" s="1"/>
    </row>
    <row r="2472" spans="2:2" x14ac:dyDescent="0.25">
      <c r="B2472" s="1"/>
    </row>
    <row r="2473" spans="2:2" x14ac:dyDescent="0.25">
      <c r="B2473" s="1"/>
    </row>
    <row r="2474" spans="2:2" x14ac:dyDescent="0.25">
      <c r="B2474" s="1"/>
    </row>
    <row r="2475" spans="2:2" x14ac:dyDescent="0.25">
      <c r="B2475" s="1"/>
    </row>
    <row r="2476" spans="2:2" x14ac:dyDescent="0.25">
      <c r="B2476" s="1"/>
    </row>
    <row r="2477" spans="2:2" x14ac:dyDescent="0.25">
      <c r="B2477" s="1"/>
    </row>
    <row r="2478" spans="2:2" x14ac:dyDescent="0.25">
      <c r="B2478" s="1"/>
    </row>
    <row r="2479" spans="2:2" x14ac:dyDescent="0.25">
      <c r="B2479" s="1"/>
    </row>
    <row r="2480" spans="2:2" x14ac:dyDescent="0.25">
      <c r="B2480" s="1"/>
    </row>
    <row r="2481" spans="2:2" x14ac:dyDescent="0.25">
      <c r="B2481" s="1"/>
    </row>
    <row r="2482" spans="2:2" x14ac:dyDescent="0.25">
      <c r="B2482" s="1"/>
    </row>
    <row r="2483" spans="2:2" x14ac:dyDescent="0.25">
      <c r="B2483" s="1"/>
    </row>
    <row r="2484" spans="2:2" x14ac:dyDescent="0.25">
      <c r="B2484" s="1"/>
    </row>
    <row r="2485" spans="2:2" x14ac:dyDescent="0.25">
      <c r="B2485" s="1"/>
    </row>
    <row r="2486" spans="2:2" x14ac:dyDescent="0.25">
      <c r="B2486" s="1"/>
    </row>
    <row r="2487" spans="2:2" x14ac:dyDescent="0.25">
      <c r="B2487" s="1"/>
    </row>
    <row r="2488" spans="2:2" x14ac:dyDescent="0.25">
      <c r="B2488" s="1"/>
    </row>
    <row r="2489" spans="2:2" x14ac:dyDescent="0.25">
      <c r="B2489" s="1"/>
    </row>
    <row r="2490" spans="2:2" x14ac:dyDescent="0.25">
      <c r="B2490" s="1"/>
    </row>
    <row r="2491" spans="2:2" x14ac:dyDescent="0.25">
      <c r="B2491" s="1"/>
    </row>
    <row r="2492" spans="2:2" x14ac:dyDescent="0.25">
      <c r="B2492" s="1"/>
    </row>
    <row r="2493" spans="2:2" x14ac:dyDescent="0.25">
      <c r="B2493" s="1"/>
    </row>
    <row r="2494" spans="2:2" x14ac:dyDescent="0.25">
      <c r="B2494" s="1"/>
    </row>
    <row r="2495" spans="2:2" x14ac:dyDescent="0.25">
      <c r="B2495" s="1"/>
    </row>
    <row r="2496" spans="2:2" x14ac:dyDescent="0.25">
      <c r="B2496" s="1"/>
    </row>
    <row r="2497" spans="2:2" x14ac:dyDescent="0.25">
      <c r="B2497" s="1"/>
    </row>
    <row r="2498" spans="2:2" x14ac:dyDescent="0.25">
      <c r="B2498" s="1"/>
    </row>
    <row r="2499" spans="2:2" x14ac:dyDescent="0.25">
      <c r="B2499" s="1"/>
    </row>
    <row r="2500" spans="2:2" x14ac:dyDescent="0.25">
      <c r="B2500" s="1"/>
    </row>
    <row r="2501" spans="2:2" x14ac:dyDescent="0.25">
      <c r="B2501" s="1"/>
    </row>
    <row r="2502" spans="2:2" x14ac:dyDescent="0.25">
      <c r="B2502" s="1"/>
    </row>
    <row r="2503" spans="2:2" x14ac:dyDescent="0.25">
      <c r="B2503" s="1"/>
    </row>
    <row r="2504" spans="2:2" x14ac:dyDescent="0.25">
      <c r="B2504" s="1"/>
    </row>
    <row r="2505" spans="2:2" x14ac:dyDescent="0.25">
      <c r="B2505" s="1"/>
    </row>
    <row r="2506" spans="2:2" x14ac:dyDescent="0.25">
      <c r="B2506" s="1"/>
    </row>
    <row r="2507" spans="2:2" x14ac:dyDescent="0.25">
      <c r="B2507" s="1"/>
    </row>
    <row r="2508" spans="2:2" x14ac:dyDescent="0.25">
      <c r="B2508" s="1"/>
    </row>
    <row r="2509" spans="2:2" x14ac:dyDescent="0.25">
      <c r="B2509" s="1"/>
    </row>
    <row r="2510" spans="2:2" x14ac:dyDescent="0.25">
      <c r="B2510" s="1"/>
    </row>
    <row r="2511" spans="2:2" x14ac:dyDescent="0.25">
      <c r="B2511" s="1"/>
    </row>
    <row r="2512" spans="2:2" x14ac:dyDescent="0.25">
      <c r="B2512" s="1"/>
    </row>
    <row r="2513" spans="2:2" x14ac:dyDescent="0.25">
      <c r="B2513" s="1"/>
    </row>
    <row r="2514" spans="2:2" x14ac:dyDescent="0.25">
      <c r="B2514" s="1"/>
    </row>
    <row r="2515" spans="2:2" x14ac:dyDescent="0.25">
      <c r="B2515" s="1"/>
    </row>
    <row r="2516" spans="2:2" x14ac:dyDescent="0.25">
      <c r="B2516" s="1"/>
    </row>
    <row r="2517" spans="2:2" x14ac:dyDescent="0.25">
      <c r="B2517" s="1"/>
    </row>
    <row r="2518" spans="2:2" x14ac:dyDescent="0.25">
      <c r="B2518" s="1"/>
    </row>
    <row r="2519" spans="2:2" x14ac:dyDescent="0.25">
      <c r="B2519" s="1"/>
    </row>
    <row r="2520" spans="2:2" x14ac:dyDescent="0.25">
      <c r="B2520" s="1"/>
    </row>
    <row r="2521" spans="2:2" x14ac:dyDescent="0.25">
      <c r="B2521" s="1"/>
    </row>
    <row r="2522" spans="2:2" x14ac:dyDescent="0.25">
      <c r="B2522" s="1"/>
    </row>
    <row r="2523" spans="2:2" x14ac:dyDescent="0.25">
      <c r="B2523" s="1"/>
    </row>
    <row r="2524" spans="2:2" x14ac:dyDescent="0.25">
      <c r="B2524" s="1"/>
    </row>
    <row r="2525" spans="2:2" x14ac:dyDescent="0.25">
      <c r="B2525" s="1"/>
    </row>
    <row r="2526" spans="2:2" x14ac:dyDescent="0.25">
      <c r="B2526" s="1"/>
    </row>
    <row r="2527" spans="2:2" x14ac:dyDescent="0.25">
      <c r="B2527" s="1"/>
    </row>
    <row r="2528" spans="2:2" x14ac:dyDescent="0.25">
      <c r="B2528" s="1"/>
    </row>
    <row r="2529" spans="2:2" x14ac:dyDescent="0.25">
      <c r="B2529" s="1"/>
    </row>
    <row r="2530" spans="2:2" x14ac:dyDescent="0.25">
      <c r="B2530" s="1"/>
    </row>
    <row r="2531" spans="2:2" x14ac:dyDescent="0.25">
      <c r="B2531" s="1"/>
    </row>
    <row r="2532" spans="2:2" x14ac:dyDescent="0.25">
      <c r="B2532" s="1"/>
    </row>
    <row r="2533" spans="2:2" x14ac:dyDescent="0.25">
      <c r="B2533" s="1"/>
    </row>
    <row r="2534" spans="2:2" x14ac:dyDescent="0.25">
      <c r="B2534" s="1"/>
    </row>
    <row r="2535" spans="2:2" x14ac:dyDescent="0.25">
      <c r="B2535" s="1"/>
    </row>
    <row r="2536" spans="2:2" x14ac:dyDescent="0.25">
      <c r="B2536" s="1"/>
    </row>
    <row r="2537" spans="2:2" x14ac:dyDescent="0.25">
      <c r="B2537" s="1"/>
    </row>
    <row r="2538" spans="2:2" x14ac:dyDescent="0.25">
      <c r="B2538" s="1"/>
    </row>
    <row r="2539" spans="2:2" x14ac:dyDescent="0.25">
      <c r="B2539" s="1"/>
    </row>
    <row r="2540" spans="2:2" x14ac:dyDescent="0.25">
      <c r="B2540" s="1"/>
    </row>
    <row r="2541" spans="2:2" x14ac:dyDescent="0.25">
      <c r="B2541" s="1"/>
    </row>
    <row r="2542" spans="2:2" x14ac:dyDescent="0.25">
      <c r="B2542" s="1"/>
    </row>
    <row r="2543" spans="2:2" x14ac:dyDescent="0.25">
      <c r="B2543" s="1"/>
    </row>
    <row r="2544" spans="2:2" x14ac:dyDescent="0.25">
      <c r="B2544" s="1"/>
    </row>
    <row r="2545" spans="2:2" x14ac:dyDescent="0.25">
      <c r="B2545" s="1"/>
    </row>
    <row r="2546" spans="2:2" x14ac:dyDescent="0.25">
      <c r="B2546" s="1"/>
    </row>
    <row r="2547" spans="2:2" x14ac:dyDescent="0.25">
      <c r="B2547" s="1"/>
    </row>
    <row r="2548" spans="2:2" x14ac:dyDescent="0.25">
      <c r="B2548" s="1"/>
    </row>
    <row r="2549" spans="2:2" x14ac:dyDescent="0.25">
      <c r="B2549" s="1"/>
    </row>
    <row r="2550" spans="2:2" x14ac:dyDescent="0.25">
      <c r="B2550" s="1"/>
    </row>
    <row r="2551" spans="2:2" x14ac:dyDescent="0.25">
      <c r="B2551" s="1"/>
    </row>
    <row r="2552" spans="2:2" x14ac:dyDescent="0.25">
      <c r="B2552" s="1"/>
    </row>
    <row r="2553" spans="2:2" x14ac:dyDescent="0.25">
      <c r="B2553" s="1"/>
    </row>
    <row r="2554" spans="2:2" x14ac:dyDescent="0.25">
      <c r="B2554" s="1"/>
    </row>
    <row r="2555" spans="2:2" x14ac:dyDescent="0.25">
      <c r="B2555" s="1"/>
    </row>
    <row r="2556" spans="2:2" x14ac:dyDescent="0.25">
      <c r="B2556" s="1"/>
    </row>
    <row r="2557" spans="2:2" x14ac:dyDescent="0.25">
      <c r="B2557" s="1"/>
    </row>
    <row r="2558" spans="2:2" x14ac:dyDescent="0.25">
      <c r="B2558" s="1"/>
    </row>
    <row r="2559" spans="2:2" x14ac:dyDescent="0.25">
      <c r="B2559" s="1"/>
    </row>
    <row r="2560" spans="2:2" x14ac:dyDescent="0.25">
      <c r="B2560" s="1"/>
    </row>
    <row r="2561" spans="2:2" x14ac:dyDescent="0.25">
      <c r="B2561" s="1"/>
    </row>
    <row r="2562" spans="2:2" x14ac:dyDescent="0.25">
      <c r="B2562" s="1"/>
    </row>
    <row r="2563" spans="2:2" x14ac:dyDescent="0.25">
      <c r="B2563" s="1"/>
    </row>
    <row r="2564" spans="2:2" x14ac:dyDescent="0.25">
      <c r="B2564" s="1"/>
    </row>
    <row r="2565" spans="2:2" x14ac:dyDescent="0.25">
      <c r="B2565" s="1"/>
    </row>
    <row r="2566" spans="2:2" x14ac:dyDescent="0.25">
      <c r="B2566" s="1"/>
    </row>
    <row r="2567" spans="2:2" x14ac:dyDescent="0.25">
      <c r="B2567" s="1"/>
    </row>
    <row r="2568" spans="2:2" x14ac:dyDescent="0.25">
      <c r="B2568" s="1"/>
    </row>
    <row r="2569" spans="2:2" x14ac:dyDescent="0.25">
      <c r="B2569" s="1"/>
    </row>
    <row r="2570" spans="2:2" x14ac:dyDescent="0.25">
      <c r="B2570" s="1"/>
    </row>
    <row r="2571" spans="2:2" x14ac:dyDescent="0.25">
      <c r="B2571" s="1"/>
    </row>
    <row r="2572" spans="2:2" x14ac:dyDescent="0.25">
      <c r="B2572" s="1"/>
    </row>
    <row r="2573" spans="2:2" x14ac:dyDescent="0.25">
      <c r="B2573" s="1"/>
    </row>
    <row r="2574" spans="2:2" x14ac:dyDescent="0.25">
      <c r="B2574" s="1"/>
    </row>
    <row r="2575" spans="2:2" x14ac:dyDescent="0.25">
      <c r="B2575" s="1"/>
    </row>
    <row r="2576" spans="2:2" x14ac:dyDescent="0.25">
      <c r="B2576" s="1"/>
    </row>
    <row r="2577" spans="2:2" x14ac:dyDescent="0.25">
      <c r="B2577" s="1"/>
    </row>
    <row r="2578" spans="2:2" x14ac:dyDescent="0.25">
      <c r="B2578" s="1"/>
    </row>
    <row r="2579" spans="2:2" x14ac:dyDescent="0.25">
      <c r="B2579" s="1"/>
    </row>
    <row r="2580" spans="2:2" x14ac:dyDescent="0.25">
      <c r="B2580" s="1"/>
    </row>
    <row r="2581" spans="2:2" x14ac:dyDescent="0.25">
      <c r="B2581" s="1"/>
    </row>
    <row r="2582" spans="2:2" x14ac:dyDescent="0.25">
      <c r="B2582" s="1"/>
    </row>
    <row r="2583" spans="2:2" x14ac:dyDescent="0.25">
      <c r="B2583" s="1"/>
    </row>
    <row r="2584" spans="2:2" x14ac:dyDescent="0.25">
      <c r="B2584" s="1"/>
    </row>
    <row r="2585" spans="2:2" x14ac:dyDescent="0.25">
      <c r="B2585" s="1"/>
    </row>
    <row r="2586" spans="2:2" x14ac:dyDescent="0.25">
      <c r="B2586" s="1"/>
    </row>
    <row r="2587" spans="2:2" x14ac:dyDescent="0.25">
      <c r="B2587" s="1"/>
    </row>
    <row r="2588" spans="2:2" x14ac:dyDescent="0.25">
      <c r="B2588" s="1"/>
    </row>
    <row r="2589" spans="2:2" x14ac:dyDescent="0.25">
      <c r="B2589" s="1"/>
    </row>
    <row r="2590" spans="2:2" x14ac:dyDescent="0.25">
      <c r="B2590" s="1"/>
    </row>
    <row r="2591" spans="2:2" x14ac:dyDescent="0.25">
      <c r="B2591" s="1"/>
    </row>
    <row r="2592" spans="2:2" x14ac:dyDescent="0.25">
      <c r="B2592" s="1"/>
    </row>
    <row r="2593" spans="2:2" x14ac:dyDescent="0.25">
      <c r="B2593" s="1"/>
    </row>
    <row r="2594" spans="2:2" x14ac:dyDescent="0.25">
      <c r="B2594" s="1"/>
    </row>
    <row r="2595" spans="2:2" x14ac:dyDescent="0.25">
      <c r="B2595" s="1"/>
    </row>
    <row r="2596" spans="2:2" x14ac:dyDescent="0.25">
      <c r="B2596" s="1"/>
    </row>
    <row r="2597" spans="2:2" x14ac:dyDescent="0.25">
      <c r="B2597" s="1"/>
    </row>
    <row r="2598" spans="2:2" x14ac:dyDescent="0.25">
      <c r="B2598" s="1"/>
    </row>
    <row r="2599" spans="2:2" x14ac:dyDescent="0.25">
      <c r="B2599" s="1"/>
    </row>
    <row r="2600" spans="2:2" x14ac:dyDescent="0.25">
      <c r="B2600" s="1"/>
    </row>
    <row r="2601" spans="2:2" x14ac:dyDescent="0.25">
      <c r="B2601" s="1"/>
    </row>
    <row r="2602" spans="2:2" x14ac:dyDescent="0.25">
      <c r="B2602" s="1"/>
    </row>
    <row r="2603" spans="2:2" x14ac:dyDescent="0.25">
      <c r="B2603" s="1"/>
    </row>
    <row r="2604" spans="2:2" x14ac:dyDescent="0.25">
      <c r="B2604" s="1"/>
    </row>
    <row r="2605" spans="2:2" x14ac:dyDescent="0.25">
      <c r="B2605" s="1"/>
    </row>
    <row r="2606" spans="2:2" x14ac:dyDescent="0.25">
      <c r="B2606" s="1"/>
    </row>
    <row r="2607" spans="2:2" x14ac:dyDescent="0.25">
      <c r="B2607" s="1"/>
    </row>
    <row r="2608" spans="2:2" x14ac:dyDescent="0.25">
      <c r="B2608" s="1"/>
    </row>
    <row r="2609" spans="2:2" x14ac:dyDescent="0.25">
      <c r="B2609" s="1"/>
    </row>
    <row r="2610" spans="2:2" x14ac:dyDescent="0.25">
      <c r="B2610" s="1"/>
    </row>
    <row r="2611" spans="2:2" x14ac:dyDescent="0.25">
      <c r="B2611" s="1"/>
    </row>
    <row r="2612" spans="2:2" x14ac:dyDescent="0.25">
      <c r="B2612" s="1"/>
    </row>
    <row r="2613" spans="2:2" x14ac:dyDescent="0.25">
      <c r="B2613" s="1"/>
    </row>
    <row r="2614" spans="2:2" x14ac:dyDescent="0.25">
      <c r="B2614" s="1"/>
    </row>
    <row r="2615" spans="2:2" x14ac:dyDescent="0.25">
      <c r="B2615" s="1"/>
    </row>
    <row r="2616" spans="2:2" x14ac:dyDescent="0.25">
      <c r="B2616" s="1"/>
    </row>
    <row r="2617" spans="2:2" x14ac:dyDescent="0.25">
      <c r="B2617" s="1"/>
    </row>
    <row r="2618" spans="2:2" x14ac:dyDescent="0.25">
      <c r="B2618" s="1"/>
    </row>
    <row r="2619" spans="2:2" x14ac:dyDescent="0.25">
      <c r="B2619" s="1"/>
    </row>
    <row r="2620" spans="2:2" x14ac:dyDescent="0.25">
      <c r="B2620" s="1"/>
    </row>
    <row r="2621" spans="2:2" x14ac:dyDescent="0.25">
      <c r="B2621" s="1"/>
    </row>
    <row r="2622" spans="2:2" x14ac:dyDescent="0.25">
      <c r="B2622" s="1"/>
    </row>
    <row r="2623" spans="2:2" x14ac:dyDescent="0.25">
      <c r="B2623" s="1"/>
    </row>
    <row r="2624" spans="2:2" x14ac:dyDescent="0.25">
      <c r="B2624" s="1"/>
    </row>
    <row r="2625" spans="2:2" x14ac:dyDescent="0.25">
      <c r="B2625" s="1"/>
    </row>
    <row r="2626" spans="2:2" x14ac:dyDescent="0.25">
      <c r="B2626" s="1"/>
    </row>
    <row r="2627" spans="2:2" x14ac:dyDescent="0.25">
      <c r="B2627" s="1"/>
    </row>
    <row r="2628" spans="2:2" x14ac:dyDescent="0.25">
      <c r="B2628" s="1"/>
    </row>
    <row r="2629" spans="2:2" x14ac:dyDescent="0.25">
      <c r="B2629" s="1"/>
    </row>
    <row r="2630" spans="2:2" x14ac:dyDescent="0.25">
      <c r="B2630" s="1"/>
    </row>
    <row r="2631" spans="2:2" x14ac:dyDescent="0.25">
      <c r="B2631" s="1"/>
    </row>
    <row r="2632" spans="2:2" x14ac:dyDescent="0.25">
      <c r="B2632" s="1"/>
    </row>
    <row r="2633" spans="2:2" x14ac:dyDescent="0.25">
      <c r="B2633" s="1"/>
    </row>
    <row r="2634" spans="2:2" x14ac:dyDescent="0.25">
      <c r="B2634" s="1"/>
    </row>
    <row r="2635" spans="2:2" x14ac:dyDescent="0.25">
      <c r="B2635" s="1"/>
    </row>
    <row r="2636" spans="2:2" x14ac:dyDescent="0.25">
      <c r="B2636" s="1"/>
    </row>
    <row r="2637" spans="2:2" x14ac:dyDescent="0.25">
      <c r="B2637" s="1"/>
    </row>
    <row r="2638" spans="2:2" x14ac:dyDescent="0.25">
      <c r="B2638" s="1"/>
    </row>
    <row r="2639" spans="2:2" x14ac:dyDescent="0.25">
      <c r="B2639" s="1"/>
    </row>
    <row r="2640" spans="2:2" x14ac:dyDescent="0.25">
      <c r="B2640" s="1"/>
    </row>
    <row r="2641" spans="2:2" x14ac:dyDescent="0.25">
      <c r="B2641" s="1"/>
    </row>
    <row r="2642" spans="2:2" x14ac:dyDescent="0.25">
      <c r="B2642" s="1"/>
    </row>
    <row r="2643" spans="2:2" x14ac:dyDescent="0.25">
      <c r="B2643" s="1"/>
    </row>
    <row r="2644" spans="2:2" x14ac:dyDescent="0.25">
      <c r="B2644" s="1"/>
    </row>
    <row r="2645" spans="2:2" x14ac:dyDescent="0.25">
      <c r="B2645" s="1"/>
    </row>
    <row r="2646" spans="2:2" x14ac:dyDescent="0.25">
      <c r="B2646" s="1"/>
    </row>
    <row r="2647" spans="2:2" x14ac:dyDescent="0.25">
      <c r="B2647" s="1"/>
    </row>
    <row r="2648" spans="2:2" x14ac:dyDescent="0.25">
      <c r="B2648" s="1"/>
    </row>
    <row r="2649" spans="2:2" x14ac:dyDescent="0.25">
      <c r="B2649" s="1"/>
    </row>
    <row r="2650" spans="2:2" x14ac:dyDescent="0.25">
      <c r="B2650" s="1"/>
    </row>
    <row r="2651" spans="2:2" x14ac:dyDescent="0.25">
      <c r="B2651" s="1"/>
    </row>
    <row r="2652" spans="2:2" x14ac:dyDescent="0.25">
      <c r="B2652" s="1"/>
    </row>
    <row r="2653" spans="2:2" x14ac:dyDescent="0.25">
      <c r="B2653" s="1"/>
    </row>
    <row r="2654" spans="2:2" x14ac:dyDescent="0.25">
      <c r="B2654" s="1"/>
    </row>
    <row r="2655" spans="2:2" x14ac:dyDescent="0.25">
      <c r="B2655" s="1"/>
    </row>
    <row r="2656" spans="2:2" x14ac:dyDescent="0.25">
      <c r="B2656" s="1"/>
    </row>
    <row r="2657" spans="2:2" x14ac:dyDescent="0.25">
      <c r="B2657" s="1"/>
    </row>
    <row r="2658" spans="2:2" x14ac:dyDescent="0.25">
      <c r="B2658" s="1"/>
    </row>
    <row r="2659" spans="2:2" x14ac:dyDescent="0.25">
      <c r="B2659" s="1"/>
    </row>
    <row r="2660" spans="2:2" x14ac:dyDescent="0.25">
      <c r="B2660" s="1"/>
    </row>
    <row r="2661" spans="2:2" x14ac:dyDescent="0.25">
      <c r="B2661" s="1"/>
    </row>
    <row r="2662" spans="2:2" x14ac:dyDescent="0.25">
      <c r="B2662" s="1"/>
    </row>
    <row r="2663" spans="2:2" x14ac:dyDescent="0.25">
      <c r="B2663" s="1"/>
    </row>
    <row r="2664" spans="2:2" x14ac:dyDescent="0.25">
      <c r="B2664" s="1"/>
    </row>
    <row r="2665" spans="2:2" x14ac:dyDescent="0.25">
      <c r="B2665" s="1"/>
    </row>
    <row r="2666" spans="2:2" x14ac:dyDescent="0.25">
      <c r="B2666" s="1"/>
    </row>
    <row r="2667" spans="2:2" x14ac:dyDescent="0.25">
      <c r="B2667" s="1"/>
    </row>
    <row r="2668" spans="2:2" x14ac:dyDescent="0.25">
      <c r="B2668" s="1"/>
    </row>
    <row r="2669" spans="2:2" x14ac:dyDescent="0.25">
      <c r="B2669" s="1"/>
    </row>
    <row r="2670" spans="2:2" x14ac:dyDescent="0.25">
      <c r="B2670" s="1"/>
    </row>
    <row r="2671" spans="2:2" x14ac:dyDescent="0.25">
      <c r="B2671" s="1"/>
    </row>
    <row r="2672" spans="2:2" x14ac:dyDescent="0.25">
      <c r="B2672" s="1"/>
    </row>
    <row r="2673" spans="2:2" x14ac:dyDescent="0.25">
      <c r="B2673" s="1"/>
    </row>
    <row r="2674" spans="2:2" x14ac:dyDescent="0.25">
      <c r="B2674" s="1"/>
    </row>
    <row r="2675" spans="2:2" x14ac:dyDescent="0.25">
      <c r="B2675" s="1"/>
    </row>
    <row r="2676" spans="2:2" x14ac:dyDescent="0.25">
      <c r="B2676" s="1"/>
    </row>
    <row r="2677" spans="2:2" x14ac:dyDescent="0.25">
      <c r="B2677" s="1"/>
    </row>
    <row r="2678" spans="2:2" x14ac:dyDescent="0.25">
      <c r="B2678" s="1"/>
    </row>
    <row r="2679" spans="2:2" x14ac:dyDescent="0.25">
      <c r="B2679" s="1"/>
    </row>
    <row r="2680" spans="2:2" x14ac:dyDescent="0.25">
      <c r="B2680" s="1"/>
    </row>
    <row r="2681" spans="2:2" x14ac:dyDescent="0.25">
      <c r="B2681" s="1"/>
    </row>
    <row r="2682" spans="2:2" x14ac:dyDescent="0.25">
      <c r="B2682" s="1"/>
    </row>
    <row r="2683" spans="2:2" x14ac:dyDescent="0.25">
      <c r="B2683" s="1"/>
    </row>
    <row r="2684" spans="2:2" x14ac:dyDescent="0.25">
      <c r="B2684" s="1"/>
    </row>
    <row r="2685" spans="2:2" x14ac:dyDescent="0.25">
      <c r="B2685" s="1"/>
    </row>
    <row r="2686" spans="2:2" x14ac:dyDescent="0.25">
      <c r="B2686" s="1"/>
    </row>
    <row r="2687" spans="2:2" x14ac:dyDescent="0.25">
      <c r="B2687" s="1"/>
    </row>
    <row r="2688" spans="2:2" x14ac:dyDescent="0.25">
      <c r="B2688" s="1"/>
    </row>
    <row r="2689" spans="2:2" x14ac:dyDescent="0.25">
      <c r="B2689" s="1"/>
    </row>
    <row r="2690" spans="2:2" x14ac:dyDescent="0.25">
      <c r="B2690" s="1"/>
    </row>
    <row r="2691" spans="2:2" x14ac:dyDescent="0.25">
      <c r="B2691" s="1"/>
    </row>
    <row r="2692" spans="2:2" x14ac:dyDescent="0.25">
      <c r="B2692" s="1"/>
    </row>
    <row r="2693" spans="2:2" x14ac:dyDescent="0.25">
      <c r="B2693" s="1"/>
    </row>
    <row r="2694" spans="2:2" x14ac:dyDescent="0.25">
      <c r="B2694" s="1"/>
    </row>
    <row r="2695" spans="2:2" x14ac:dyDescent="0.25">
      <c r="B2695" s="1"/>
    </row>
    <row r="2696" spans="2:2" x14ac:dyDescent="0.25">
      <c r="B2696" s="1"/>
    </row>
    <row r="2697" spans="2:2" x14ac:dyDescent="0.25">
      <c r="B2697" s="1"/>
    </row>
    <row r="2698" spans="2:2" x14ac:dyDescent="0.25">
      <c r="B2698" s="1"/>
    </row>
    <row r="2699" spans="2:2" x14ac:dyDescent="0.25">
      <c r="B2699" s="1"/>
    </row>
    <row r="2700" spans="2:2" x14ac:dyDescent="0.25">
      <c r="B2700" s="1"/>
    </row>
    <row r="2701" spans="2:2" x14ac:dyDescent="0.25">
      <c r="B2701" s="1"/>
    </row>
    <row r="2702" spans="2:2" x14ac:dyDescent="0.25">
      <c r="B2702" s="1"/>
    </row>
    <row r="2703" spans="2:2" x14ac:dyDescent="0.25">
      <c r="B2703" s="1"/>
    </row>
    <row r="2704" spans="2:2" x14ac:dyDescent="0.25">
      <c r="B2704" s="1"/>
    </row>
    <row r="2705" spans="2:2" x14ac:dyDescent="0.25">
      <c r="B2705" s="1"/>
    </row>
    <row r="2706" spans="2:2" x14ac:dyDescent="0.25">
      <c r="B2706" s="1"/>
    </row>
    <row r="2707" spans="2:2" x14ac:dyDescent="0.25">
      <c r="B2707" s="1"/>
    </row>
    <row r="2708" spans="2:2" x14ac:dyDescent="0.25">
      <c r="B2708" s="1"/>
    </row>
    <row r="2709" spans="2:2" x14ac:dyDescent="0.25">
      <c r="B2709" s="1"/>
    </row>
    <row r="2710" spans="2:2" x14ac:dyDescent="0.25">
      <c r="B2710" s="1"/>
    </row>
    <row r="2711" spans="2:2" x14ac:dyDescent="0.25">
      <c r="B2711" s="1"/>
    </row>
    <row r="2712" spans="2:2" x14ac:dyDescent="0.25">
      <c r="B2712" s="1"/>
    </row>
    <row r="2713" spans="2:2" x14ac:dyDescent="0.25">
      <c r="B2713" s="1"/>
    </row>
    <row r="2714" spans="2:2" x14ac:dyDescent="0.25">
      <c r="B2714" s="1"/>
    </row>
    <row r="2715" spans="2:2" x14ac:dyDescent="0.25">
      <c r="B2715" s="1"/>
    </row>
    <row r="2716" spans="2:2" x14ac:dyDescent="0.25">
      <c r="B2716" s="1"/>
    </row>
    <row r="2717" spans="2:2" x14ac:dyDescent="0.25">
      <c r="B2717" s="1"/>
    </row>
    <row r="2718" spans="2:2" x14ac:dyDescent="0.25">
      <c r="B2718" s="1"/>
    </row>
    <row r="2719" spans="2:2" x14ac:dyDescent="0.25">
      <c r="B2719" s="1"/>
    </row>
    <row r="2720" spans="2:2" x14ac:dyDescent="0.25">
      <c r="B2720" s="1"/>
    </row>
    <row r="2721" spans="2:2" x14ac:dyDescent="0.25">
      <c r="B2721" s="1"/>
    </row>
    <row r="2722" spans="2:2" x14ac:dyDescent="0.25">
      <c r="B2722" s="1"/>
    </row>
    <row r="2723" spans="2:2" x14ac:dyDescent="0.25">
      <c r="B2723" s="1"/>
    </row>
    <row r="2724" spans="2:2" x14ac:dyDescent="0.25">
      <c r="B2724" s="1"/>
    </row>
    <row r="2725" spans="2:2" x14ac:dyDescent="0.25">
      <c r="B2725" s="1"/>
    </row>
    <row r="2726" spans="2:2" x14ac:dyDescent="0.25">
      <c r="B2726" s="1"/>
    </row>
    <row r="2727" spans="2:2" x14ac:dyDescent="0.25">
      <c r="B2727" s="1"/>
    </row>
    <row r="2728" spans="2:2" x14ac:dyDescent="0.25">
      <c r="B2728" s="1"/>
    </row>
    <row r="2729" spans="2:2" x14ac:dyDescent="0.25">
      <c r="B2729" s="1"/>
    </row>
    <row r="2730" spans="2:2" x14ac:dyDescent="0.25">
      <c r="B2730" s="1"/>
    </row>
    <row r="2731" spans="2:2" x14ac:dyDescent="0.25">
      <c r="B2731" s="1"/>
    </row>
    <row r="2732" spans="2:2" x14ac:dyDescent="0.25">
      <c r="B2732" s="1"/>
    </row>
    <row r="2733" spans="2:2" x14ac:dyDescent="0.25">
      <c r="B2733" s="1"/>
    </row>
    <row r="2734" spans="2:2" x14ac:dyDescent="0.25">
      <c r="B2734" s="1"/>
    </row>
    <row r="2735" spans="2:2" x14ac:dyDescent="0.25">
      <c r="B2735" s="1"/>
    </row>
    <row r="2736" spans="2:2" x14ac:dyDescent="0.25">
      <c r="B2736" s="1"/>
    </row>
    <row r="2737" spans="2:2" x14ac:dyDescent="0.25">
      <c r="B2737" s="1"/>
    </row>
    <row r="2738" spans="2:2" x14ac:dyDescent="0.25">
      <c r="B2738" s="1"/>
    </row>
    <row r="2739" spans="2:2" x14ac:dyDescent="0.25">
      <c r="B2739" s="1"/>
    </row>
    <row r="2740" spans="2:2" x14ac:dyDescent="0.25">
      <c r="B2740" s="1"/>
    </row>
    <row r="2741" spans="2:2" x14ac:dyDescent="0.25">
      <c r="B2741" s="1"/>
    </row>
    <row r="2742" spans="2:2" x14ac:dyDescent="0.25">
      <c r="B2742" s="1"/>
    </row>
    <row r="2743" spans="2:2" x14ac:dyDescent="0.25">
      <c r="B2743" s="1"/>
    </row>
    <row r="2744" spans="2:2" x14ac:dyDescent="0.25">
      <c r="B2744" s="1"/>
    </row>
    <row r="2745" spans="2:2" x14ac:dyDescent="0.25">
      <c r="B2745" s="1"/>
    </row>
    <row r="2746" spans="2:2" x14ac:dyDescent="0.25">
      <c r="B2746" s="1"/>
    </row>
    <row r="2747" spans="2:2" x14ac:dyDescent="0.25">
      <c r="B2747" s="1"/>
    </row>
    <row r="2748" spans="2:2" x14ac:dyDescent="0.25">
      <c r="B2748" s="1"/>
    </row>
    <row r="2749" spans="2:2" x14ac:dyDescent="0.25">
      <c r="B2749" s="1"/>
    </row>
    <row r="2750" spans="2:2" x14ac:dyDescent="0.25">
      <c r="B2750" s="1"/>
    </row>
    <row r="2751" spans="2:2" x14ac:dyDescent="0.25">
      <c r="B2751" s="1"/>
    </row>
    <row r="2752" spans="2:2" x14ac:dyDescent="0.25">
      <c r="B2752" s="1"/>
    </row>
    <row r="2753" spans="2:2" x14ac:dyDescent="0.25">
      <c r="B2753" s="1"/>
    </row>
    <row r="2754" spans="2:2" x14ac:dyDescent="0.25">
      <c r="B2754" s="1"/>
    </row>
    <row r="2755" spans="2:2" x14ac:dyDescent="0.25">
      <c r="B2755" s="1"/>
    </row>
    <row r="2756" spans="2:2" x14ac:dyDescent="0.25">
      <c r="B2756" s="1"/>
    </row>
    <row r="2757" spans="2:2" x14ac:dyDescent="0.25">
      <c r="B2757" s="1"/>
    </row>
    <row r="2758" spans="2:2" x14ac:dyDescent="0.25">
      <c r="B2758" s="1"/>
    </row>
    <row r="2759" spans="2:2" x14ac:dyDescent="0.25">
      <c r="B2759" s="1"/>
    </row>
    <row r="2760" spans="2:2" x14ac:dyDescent="0.25">
      <c r="B2760" s="1"/>
    </row>
    <row r="2761" spans="2:2" x14ac:dyDescent="0.25">
      <c r="B2761" s="1"/>
    </row>
    <row r="2762" spans="2:2" x14ac:dyDescent="0.25">
      <c r="B2762" s="1"/>
    </row>
    <row r="2763" spans="2:2" x14ac:dyDescent="0.25">
      <c r="B2763" s="1"/>
    </row>
    <row r="2764" spans="2:2" x14ac:dyDescent="0.25">
      <c r="B2764" s="1"/>
    </row>
    <row r="2765" spans="2:2" x14ac:dyDescent="0.25">
      <c r="B2765" s="1"/>
    </row>
    <row r="2766" spans="2:2" x14ac:dyDescent="0.25">
      <c r="B2766" s="1"/>
    </row>
    <row r="2767" spans="2:2" x14ac:dyDescent="0.25">
      <c r="B2767" s="1"/>
    </row>
    <row r="2768" spans="2:2" x14ac:dyDescent="0.25">
      <c r="B2768" s="1"/>
    </row>
    <row r="2769" spans="2:2" x14ac:dyDescent="0.25">
      <c r="B2769" s="1"/>
    </row>
    <row r="2770" spans="2:2" x14ac:dyDescent="0.25">
      <c r="B2770" s="1"/>
    </row>
    <row r="2771" spans="2:2" x14ac:dyDescent="0.25">
      <c r="B2771" s="1"/>
    </row>
    <row r="2772" spans="2:2" x14ac:dyDescent="0.25">
      <c r="B2772" s="1"/>
    </row>
    <row r="2773" spans="2:2" x14ac:dyDescent="0.25">
      <c r="B2773" s="1"/>
    </row>
    <row r="2774" spans="2:2" x14ac:dyDescent="0.25">
      <c r="B2774" s="1"/>
    </row>
    <row r="2775" spans="2:2" x14ac:dyDescent="0.25">
      <c r="B2775" s="1"/>
    </row>
    <row r="2776" spans="2:2" x14ac:dyDescent="0.25">
      <c r="B2776" s="1"/>
    </row>
    <row r="2777" spans="2:2" x14ac:dyDescent="0.25">
      <c r="B2777" s="1"/>
    </row>
    <row r="2778" spans="2:2" x14ac:dyDescent="0.25">
      <c r="B2778" s="1"/>
    </row>
    <row r="2779" spans="2:2" x14ac:dyDescent="0.25">
      <c r="B2779" s="1"/>
    </row>
    <row r="2780" spans="2:2" x14ac:dyDescent="0.25">
      <c r="B2780" s="1"/>
    </row>
    <row r="2781" spans="2:2" x14ac:dyDescent="0.25">
      <c r="B2781" s="1"/>
    </row>
    <row r="2782" spans="2:2" x14ac:dyDescent="0.25">
      <c r="B2782" s="1"/>
    </row>
    <row r="2783" spans="2:2" x14ac:dyDescent="0.25">
      <c r="B2783" s="1"/>
    </row>
    <row r="2784" spans="2:2" x14ac:dyDescent="0.25">
      <c r="B2784" s="1"/>
    </row>
    <row r="2785" spans="2:2" x14ac:dyDescent="0.25">
      <c r="B2785" s="1"/>
    </row>
    <row r="2786" spans="2:2" x14ac:dyDescent="0.25">
      <c r="B2786" s="1"/>
    </row>
    <row r="2787" spans="2:2" x14ac:dyDescent="0.25">
      <c r="B2787" s="1"/>
    </row>
    <row r="2788" spans="2:2" x14ac:dyDescent="0.25">
      <c r="B2788" s="1"/>
    </row>
    <row r="2789" spans="2:2" x14ac:dyDescent="0.25">
      <c r="B2789" s="1"/>
    </row>
    <row r="2790" spans="2:2" x14ac:dyDescent="0.25">
      <c r="B2790" s="1"/>
    </row>
    <row r="2791" spans="2:2" x14ac:dyDescent="0.25">
      <c r="B2791" s="1"/>
    </row>
    <row r="2792" spans="2:2" x14ac:dyDescent="0.25">
      <c r="B2792" s="1"/>
    </row>
    <row r="2793" spans="2:2" x14ac:dyDescent="0.25">
      <c r="B2793" s="1"/>
    </row>
    <row r="2794" spans="2:2" x14ac:dyDescent="0.25">
      <c r="B2794" s="1"/>
    </row>
    <row r="2795" spans="2:2" x14ac:dyDescent="0.25">
      <c r="B2795" s="1"/>
    </row>
    <row r="2796" spans="2:2" x14ac:dyDescent="0.25">
      <c r="B2796" s="1"/>
    </row>
    <row r="2797" spans="2:2" x14ac:dyDescent="0.25">
      <c r="B2797" s="1"/>
    </row>
    <row r="2798" spans="2:2" x14ac:dyDescent="0.25">
      <c r="B2798" s="1"/>
    </row>
    <row r="2799" spans="2:2" x14ac:dyDescent="0.25">
      <c r="B2799" s="1"/>
    </row>
    <row r="2800" spans="2:2" x14ac:dyDescent="0.25">
      <c r="B2800" s="1"/>
    </row>
    <row r="2801" spans="2:2" x14ac:dyDescent="0.25">
      <c r="B2801" s="1"/>
    </row>
    <row r="2802" spans="2:2" x14ac:dyDescent="0.25">
      <c r="B2802" s="1"/>
    </row>
    <row r="2803" spans="2:2" x14ac:dyDescent="0.25">
      <c r="B2803" s="1"/>
    </row>
    <row r="2804" spans="2:2" x14ac:dyDescent="0.25">
      <c r="B2804" s="1"/>
    </row>
    <row r="2805" spans="2:2" x14ac:dyDescent="0.25">
      <c r="B2805" s="1"/>
    </row>
    <row r="2806" spans="2:2" x14ac:dyDescent="0.25">
      <c r="B2806" s="1"/>
    </row>
    <row r="2807" spans="2:2" x14ac:dyDescent="0.25">
      <c r="B2807" s="1"/>
    </row>
    <row r="2808" spans="2:2" x14ac:dyDescent="0.25">
      <c r="B2808" s="1"/>
    </row>
    <row r="2809" spans="2:2" x14ac:dyDescent="0.25">
      <c r="B2809" s="1"/>
    </row>
    <row r="2810" spans="2:2" x14ac:dyDescent="0.25">
      <c r="B2810" s="1"/>
    </row>
    <row r="2811" spans="2:2" x14ac:dyDescent="0.25">
      <c r="B2811" s="1"/>
    </row>
    <row r="2812" spans="2:2" x14ac:dyDescent="0.25">
      <c r="B2812" s="1"/>
    </row>
    <row r="2813" spans="2:2" x14ac:dyDescent="0.25">
      <c r="B2813" s="1"/>
    </row>
    <row r="2814" spans="2:2" x14ac:dyDescent="0.25">
      <c r="B2814" s="1"/>
    </row>
    <row r="2815" spans="2:2" x14ac:dyDescent="0.25">
      <c r="B2815" s="1"/>
    </row>
    <row r="2816" spans="2:2" x14ac:dyDescent="0.25">
      <c r="B2816" s="1"/>
    </row>
    <row r="2817" spans="2:2" x14ac:dyDescent="0.25">
      <c r="B2817" s="1"/>
    </row>
    <row r="2818" spans="2:2" x14ac:dyDescent="0.25">
      <c r="B2818" s="1"/>
    </row>
    <row r="2819" spans="2:2" x14ac:dyDescent="0.25">
      <c r="B2819" s="1"/>
    </row>
    <row r="2820" spans="2:2" x14ac:dyDescent="0.25">
      <c r="B2820" s="1"/>
    </row>
    <row r="2821" spans="2:2" x14ac:dyDescent="0.25">
      <c r="B2821" s="1"/>
    </row>
    <row r="2822" spans="2:2" x14ac:dyDescent="0.25">
      <c r="B2822" s="1"/>
    </row>
    <row r="2823" spans="2:2" x14ac:dyDescent="0.25">
      <c r="B2823" s="1"/>
    </row>
    <row r="2824" spans="2:2" x14ac:dyDescent="0.25">
      <c r="B2824" s="1"/>
    </row>
    <row r="2825" spans="2:2" x14ac:dyDescent="0.25">
      <c r="B2825" s="1"/>
    </row>
    <row r="2826" spans="2:2" x14ac:dyDescent="0.25">
      <c r="B2826" s="1"/>
    </row>
    <row r="2827" spans="2:2" x14ac:dyDescent="0.25">
      <c r="B2827" s="1"/>
    </row>
    <row r="2828" spans="2:2" x14ac:dyDescent="0.25">
      <c r="B2828" s="1"/>
    </row>
    <row r="2829" spans="2:2" x14ac:dyDescent="0.25">
      <c r="B2829" s="1"/>
    </row>
    <row r="2830" spans="2:2" x14ac:dyDescent="0.25">
      <c r="B2830" s="1"/>
    </row>
    <row r="2831" spans="2:2" x14ac:dyDescent="0.25">
      <c r="B2831" s="1"/>
    </row>
    <row r="2832" spans="2:2" x14ac:dyDescent="0.25">
      <c r="B2832" s="1"/>
    </row>
    <row r="2833" spans="2:2" x14ac:dyDescent="0.25">
      <c r="B2833" s="1"/>
    </row>
    <row r="2834" spans="2:2" x14ac:dyDescent="0.25">
      <c r="B2834" s="1"/>
    </row>
    <row r="2835" spans="2:2" x14ac:dyDescent="0.25">
      <c r="B2835" s="1"/>
    </row>
    <row r="2836" spans="2:2" x14ac:dyDescent="0.25">
      <c r="B2836" s="1"/>
    </row>
    <row r="2837" spans="2:2" x14ac:dyDescent="0.25">
      <c r="B2837" s="1"/>
    </row>
    <row r="2838" spans="2:2" x14ac:dyDescent="0.25">
      <c r="B2838" s="1"/>
    </row>
    <row r="2839" spans="2:2" x14ac:dyDescent="0.25">
      <c r="B2839" s="1"/>
    </row>
    <row r="2840" spans="2:2" x14ac:dyDescent="0.25">
      <c r="B2840" s="1"/>
    </row>
    <row r="2841" spans="2:2" x14ac:dyDescent="0.25">
      <c r="B2841" s="1"/>
    </row>
    <row r="2842" spans="2:2" x14ac:dyDescent="0.25">
      <c r="B2842" s="1"/>
    </row>
    <row r="2843" spans="2:2" x14ac:dyDescent="0.25">
      <c r="B2843" s="1"/>
    </row>
    <row r="2844" spans="2:2" x14ac:dyDescent="0.25">
      <c r="B2844" s="1"/>
    </row>
    <row r="2845" spans="2:2" x14ac:dyDescent="0.25">
      <c r="B2845" s="1"/>
    </row>
    <row r="2846" spans="2:2" x14ac:dyDescent="0.25">
      <c r="B2846" s="1"/>
    </row>
    <row r="2847" spans="2:2" x14ac:dyDescent="0.25">
      <c r="B2847" s="1"/>
    </row>
    <row r="2848" spans="2:2" x14ac:dyDescent="0.25">
      <c r="B2848" s="1"/>
    </row>
    <row r="2849" spans="2:2" x14ac:dyDescent="0.25">
      <c r="B2849" s="1"/>
    </row>
    <row r="2850" spans="2:2" x14ac:dyDescent="0.25">
      <c r="B2850" s="1"/>
    </row>
    <row r="2851" spans="2:2" x14ac:dyDescent="0.25">
      <c r="B2851" s="1"/>
    </row>
    <row r="2852" spans="2:2" x14ac:dyDescent="0.25">
      <c r="B2852" s="1"/>
    </row>
    <row r="2853" spans="2:2" x14ac:dyDescent="0.25">
      <c r="B2853" s="1"/>
    </row>
    <row r="2854" spans="2:2" x14ac:dyDescent="0.25">
      <c r="B2854" s="1"/>
    </row>
    <row r="2855" spans="2:2" x14ac:dyDescent="0.25">
      <c r="B2855" s="1"/>
    </row>
    <row r="2856" spans="2:2" x14ac:dyDescent="0.25">
      <c r="B2856" s="1"/>
    </row>
    <row r="2857" spans="2:2" x14ac:dyDescent="0.25">
      <c r="B2857" s="1"/>
    </row>
    <row r="2858" spans="2:2" x14ac:dyDescent="0.25">
      <c r="B2858" s="1"/>
    </row>
    <row r="2859" spans="2:2" x14ac:dyDescent="0.25">
      <c r="B2859" s="1"/>
    </row>
    <row r="2860" spans="2:2" x14ac:dyDescent="0.25">
      <c r="B2860" s="1"/>
    </row>
    <row r="2861" spans="2:2" x14ac:dyDescent="0.25">
      <c r="B2861" s="1"/>
    </row>
    <row r="2862" spans="2:2" x14ac:dyDescent="0.25">
      <c r="B2862" s="1"/>
    </row>
    <row r="2863" spans="2:2" x14ac:dyDescent="0.25">
      <c r="B2863" s="1"/>
    </row>
    <row r="2864" spans="2:2" x14ac:dyDescent="0.25">
      <c r="B2864" s="1"/>
    </row>
    <row r="2865" spans="2:2" x14ac:dyDescent="0.25">
      <c r="B2865" s="1"/>
    </row>
    <row r="2866" spans="2:2" x14ac:dyDescent="0.25">
      <c r="B2866" s="1"/>
    </row>
    <row r="2867" spans="2:2" x14ac:dyDescent="0.25">
      <c r="B2867" s="1"/>
    </row>
    <row r="2868" spans="2:2" x14ac:dyDescent="0.25">
      <c r="B2868" s="1"/>
    </row>
    <row r="2869" spans="2:2" x14ac:dyDescent="0.25">
      <c r="B2869" s="1"/>
    </row>
    <row r="2870" spans="2:2" x14ac:dyDescent="0.25">
      <c r="B2870" s="1"/>
    </row>
    <row r="2871" spans="2:2" x14ac:dyDescent="0.25">
      <c r="B2871" s="1"/>
    </row>
    <row r="2872" spans="2:2" x14ac:dyDescent="0.25">
      <c r="B2872" s="1"/>
    </row>
    <row r="2873" spans="2:2" x14ac:dyDescent="0.25">
      <c r="B2873" s="1"/>
    </row>
    <row r="2874" spans="2:2" x14ac:dyDescent="0.25">
      <c r="B2874" s="1"/>
    </row>
    <row r="2875" spans="2:2" x14ac:dyDescent="0.25">
      <c r="B2875" s="1"/>
    </row>
    <row r="2876" spans="2:2" x14ac:dyDescent="0.25">
      <c r="B2876" s="1"/>
    </row>
    <row r="2877" spans="2:2" x14ac:dyDescent="0.25">
      <c r="B2877" s="1"/>
    </row>
    <row r="2878" spans="2:2" x14ac:dyDescent="0.25">
      <c r="B2878" s="1"/>
    </row>
    <row r="2879" spans="2:2" x14ac:dyDescent="0.25">
      <c r="B2879" s="1"/>
    </row>
    <row r="2880" spans="2:2" x14ac:dyDescent="0.25">
      <c r="B2880" s="1"/>
    </row>
    <row r="2881" spans="2:2" x14ac:dyDescent="0.25">
      <c r="B2881" s="1"/>
    </row>
    <row r="2882" spans="2:2" x14ac:dyDescent="0.25">
      <c r="B2882" s="1"/>
    </row>
    <row r="2883" spans="2:2" x14ac:dyDescent="0.25">
      <c r="B2883" s="1"/>
    </row>
    <row r="2884" spans="2:2" x14ac:dyDescent="0.25">
      <c r="B2884" s="1"/>
    </row>
    <row r="2885" spans="2:2" x14ac:dyDescent="0.25">
      <c r="B2885" s="1"/>
    </row>
    <row r="2886" spans="2:2" x14ac:dyDescent="0.25">
      <c r="B2886" s="1"/>
    </row>
    <row r="2887" spans="2:2" x14ac:dyDescent="0.25">
      <c r="B2887" s="1"/>
    </row>
    <row r="2888" spans="2:2" x14ac:dyDescent="0.25">
      <c r="B2888" s="1"/>
    </row>
    <row r="2889" spans="2:2" x14ac:dyDescent="0.25">
      <c r="B2889" s="1"/>
    </row>
    <row r="2890" spans="2:2" x14ac:dyDescent="0.25">
      <c r="B2890" s="1"/>
    </row>
    <row r="2891" spans="2:2" x14ac:dyDescent="0.25">
      <c r="B2891" s="1"/>
    </row>
    <row r="2892" spans="2:2" x14ac:dyDescent="0.25">
      <c r="B2892" s="1"/>
    </row>
    <row r="2893" spans="2:2" x14ac:dyDescent="0.25">
      <c r="B2893" s="1"/>
    </row>
    <row r="2894" spans="2:2" x14ac:dyDescent="0.25">
      <c r="B2894" s="1"/>
    </row>
    <row r="2895" spans="2:2" x14ac:dyDescent="0.25">
      <c r="B2895" s="1"/>
    </row>
    <row r="2896" spans="2:2" x14ac:dyDescent="0.25">
      <c r="B2896" s="1"/>
    </row>
    <row r="2897" spans="2:2" x14ac:dyDescent="0.25">
      <c r="B2897" s="1"/>
    </row>
    <row r="2898" spans="2:2" x14ac:dyDescent="0.25">
      <c r="B2898" s="1"/>
    </row>
    <row r="2899" spans="2:2" x14ac:dyDescent="0.25">
      <c r="B2899" s="1"/>
    </row>
    <row r="2900" spans="2:2" x14ac:dyDescent="0.25">
      <c r="B2900" s="1"/>
    </row>
    <row r="2901" spans="2:2" x14ac:dyDescent="0.25">
      <c r="B2901" s="1"/>
    </row>
    <row r="2902" spans="2:2" x14ac:dyDescent="0.25">
      <c r="B2902" s="1"/>
    </row>
    <row r="2903" spans="2:2" x14ac:dyDescent="0.25">
      <c r="B2903" s="1"/>
    </row>
    <row r="2904" spans="2:2" x14ac:dyDescent="0.25">
      <c r="B2904" s="1"/>
    </row>
    <row r="2905" spans="2:2" x14ac:dyDescent="0.25">
      <c r="B2905" s="1"/>
    </row>
    <row r="2906" spans="2:2" x14ac:dyDescent="0.25">
      <c r="B2906" s="1"/>
    </row>
    <row r="2907" spans="2:2" x14ac:dyDescent="0.25">
      <c r="B2907" s="1"/>
    </row>
    <row r="2908" spans="2:2" x14ac:dyDescent="0.25">
      <c r="B2908" s="1"/>
    </row>
    <row r="2909" spans="2:2" x14ac:dyDescent="0.25">
      <c r="B2909" s="1"/>
    </row>
    <row r="2910" spans="2:2" x14ac:dyDescent="0.25">
      <c r="B2910" s="1"/>
    </row>
    <row r="2911" spans="2:2" x14ac:dyDescent="0.25">
      <c r="B2911" s="1"/>
    </row>
    <row r="2912" spans="2:2" x14ac:dyDescent="0.25">
      <c r="B2912" s="1"/>
    </row>
    <row r="2913" spans="2:2" x14ac:dyDescent="0.25">
      <c r="B2913" s="1"/>
    </row>
    <row r="2914" spans="2:2" x14ac:dyDescent="0.25">
      <c r="B2914" s="1"/>
    </row>
    <row r="2915" spans="2:2" x14ac:dyDescent="0.25">
      <c r="B2915" s="1"/>
    </row>
    <row r="2916" spans="2:2" x14ac:dyDescent="0.25">
      <c r="B2916" s="1"/>
    </row>
    <row r="2917" spans="2:2" x14ac:dyDescent="0.25">
      <c r="B2917" s="1"/>
    </row>
    <row r="2918" spans="2:2" x14ac:dyDescent="0.25">
      <c r="B2918" s="1"/>
    </row>
    <row r="2919" spans="2:2" x14ac:dyDescent="0.25">
      <c r="B2919" s="1"/>
    </row>
    <row r="2920" spans="2:2" x14ac:dyDescent="0.25">
      <c r="B2920" s="1"/>
    </row>
    <row r="2921" spans="2:2" x14ac:dyDescent="0.25">
      <c r="B2921" s="1"/>
    </row>
    <row r="2922" spans="2:2" x14ac:dyDescent="0.25">
      <c r="B2922" s="1"/>
    </row>
    <row r="2923" spans="2:2" x14ac:dyDescent="0.25">
      <c r="B2923" s="1"/>
    </row>
    <row r="2924" spans="2:2" x14ac:dyDescent="0.25">
      <c r="B2924" s="1"/>
    </row>
    <row r="2925" spans="2:2" x14ac:dyDescent="0.25">
      <c r="B2925" s="1"/>
    </row>
    <row r="2926" spans="2:2" x14ac:dyDescent="0.25">
      <c r="B2926" s="1"/>
    </row>
    <row r="2927" spans="2:2" x14ac:dyDescent="0.25">
      <c r="B2927" s="1"/>
    </row>
    <row r="2928" spans="2:2" x14ac:dyDescent="0.25">
      <c r="B2928" s="1"/>
    </row>
    <row r="2929" spans="2:2" x14ac:dyDescent="0.25">
      <c r="B2929" s="1"/>
    </row>
    <row r="2930" spans="2:2" x14ac:dyDescent="0.25">
      <c r="B2930" s="1"/>
    </row>
    <row r="2931" spans="2:2" x14ac:dyDescent="0.25">
      <c r="B2931" s="1"/>
    </row>
    <row r="2932" spans="2:2" x14ac:dyDescent="0.25">
      <c r="B2932" s="1"/>
    </row>
    <row r="2933" spans="2:2" x14ac:dyDescent="0.25">
      <c r="B2933" s="1"/>
    </row>
    <row r="2934" spans="2:2" x14ac:dyDescent="0.25">
      <c r="B2934" s="1"/>
    </row>
    <row r="2935" spans="2:2" x14ac:dyDescent="0.25">
      <c r="B2935" s="1"/>
    </row>
    <row r="2936" spans="2:2" x14ac:dyDescent="0.25">
      <c r="B2936" s="1"/>
    </row>
    <row r="2937" spans="2:2" x14ac:dyDescent="0.25">
      <c r="B2937" s="1"/>
    </row>
    <row r="2938" spans="2:2" x14ac:dyDescent="0.25">
      <c r="B2938" s="1"/>
    </row>
    <row r="2939" spans="2:2" x14ac:dyDescent="0.25">
      <c r="B2939" s="1"/>
    </row>
    <row r="2940" spans="2:2" x14ac:dyDescent="0.25">
      <c r="B2940" s="1"/>
    </row>
    <row r="2941" spans="2:2" x14ac:dyDescent="0.25">
      <c r="B2941" s="1"/>
    </row>
    <row r="2942" spans="2:2" x14ac:dyDescent="0.25">
      <c r="B2942" s="1"/>
    </row>
    <row r="2943" spans="2:2" x14ac:dyDescent="0.25">
      <c r="B2943" s="1"/>
    </row>
    <row r="2944" spans="2:2" x14ac:dyDescent="0.25">
      <c r="B2944" s="1"/>
    </row>
    <row r="2945" spans="2:2" x14ac:dyDescent="0.25">
      <c r="B2945" s="1"/>
    </row>
    <row r="2946" spans="2:2" x14ac:dyDescent="0.25">
      <c r="B2946" s="1"/>
    </row>
    <row r="2947" spans="2:2" x14ac:dyDescent="0.25">
      <c r="B2947" s="1"/>
    </row>
    <row r="2948" spans="2:2" x14ac:dyDescent="0.25">
      <c r="B2948" s="1"/>
    </row>
    <row r="2949" spans="2:2" x14ac:dyDescent="0.25">
      <c r="B2949" s="1"/>
    </row>
    <row r="2950" spans="2:2" x14ac:dyDescent="0.25">
      <c r="B2950" s="1"/>
    </row>
    <row r="2951" spans="2:2" x14ac:dyDescent="0.25">
      <c r="B2951" s="1"/>
    </row>
    <row r="2952" spans="2:2" x14ac:dyDescent="0.25">
      <c r="B2952" s="1"/>
    </row>
    <row r="2953" spans="2:2" x14ac:dyDescent="0.25">
      <c r="B2953" s="1"/>
    </row>
    <row r="2954" spans="2:2" x14ac:dyDescent="0.25">
      <c r="B2954" s="1"/>
    </row>
    <row r="2955" spans="2:2" x14ac:dyDescent="0.25">
      <c r="B2955" s="1"/>
    </row>
    <row r="2956" spans="2:2" x14ac:dyDescent="0.25">
      <c r="B2956" s="1"/>
    </row>
    <row r="2957" spans="2:2" x14ac:dyDescent="0.25">
      <c r="B2957" s="1"/>
    </row>
    <row r="2958" spans="2:2" x14ac:dyDescent="0.25">
      <c r="B2958" s="1"/>
    </row>
    <row r="2959" spans="2:2" x14ac:dyDescent="0.25">
      <c r="B2959" s="1"/>
    </row>
    <row r="2960" spans="2:2" x14ac:dyDescent="0.25">
      <c r="B2960" s="1"/>
    </row>
    <row r="2961" spans="2:2" x14ac:dyDescent="0.25">
      <c r="B2961" s="1"/>
    </row>
    <row r="2962" spans="2:2" x14ac:dyDescent="0.25">
      <c r="B2962" s="1"/>
    </row>
    <row r="2963" spans="2:2" x14ac:dyDescent="0.25">
      <c r="B2963" s="1"/>
    </row>
    <row r="2964" spans="2:2" x14ac:dyDescent="0.25">
      <c r="B2964" s="1"/>
    </row>
    <row r="2965" spans="2:2" x14ac:dyDescent="0.25">
      <c r="B2965" s="1"/>
    </row>
    <row r="2966" spans="2:2" x14ac:dyDescent="0.25">
      <c r="B2966" s="1"/>
    </row>
    <row r="2967" spans="2:2" x14ac:dyDescent="0.25">
      <c r="B2967" s="1"/>
    </row>
    <row r="2968" spans="2:2" x14ac:dyDescent="0.25">
      <c r="B2968" s="1"/>
    </row>
    <row r="2969" spans="2:2" x14ac:dyDescent="0.25">
      <c r="B2969" s="1"/>
    </row>
    <row r="2970" spans="2:2" x14ac:dyDescent="0.25">
      <c r="B2970" s="1"/>
    </row>
    <row r="2971" spans="2:2" x14ac:dyDescent="0.25">
      <c r="B2971" s="1"/>
    </row>
    <row r="2972" spans="2:2" x14ac:dyDescent="0.25">
      <c r="B2972" s="1"/>
    </row>
    <row r="2973" spans="2:2" x14ac:dyDescent="0.25">
      <c r="B2973" s="1"/>
    </row>
    <row r="2974" spans="2:2" x14ac:dyDescent="0.25">
      <c r="B2974" s="1"/>
    </row>
    <row r="2975" spans="2:2" x14ac:dyDescent="0.25">
      <c r="B2975" s="1"/>
    </row>
    <row r="2976" spans="2:2" x14ac:dyDescent="0.25">
      <c r="B2976" s="1"/>
    </row>
    <row r="2977" spans="2:2" x14ac:dyDescent="0.25">
      <c r="B2977" s="1"/>
    </row>
    <row r="2978" spans="2:2" x14ac:dyDescent="0.25">
      <c r="B2978" s="1"/>
    </row>
    <row r="2979" spans="2:2" x14ac:dyDescent="0.25">
      <c r="B2979" s="1"/>
    </row>
    <row r="2980" spans="2:2" x14ac:dyDescent="0.25">
      <c r="B2980" s="1"/>
    </row>
    <row r="2981" spans="2:2" x14ac:dyDescent="0.25">
      <c r="B2981" s="1"/>
    </row>
    <row r="2982" spans="2:2" x14ac:dyDescent="0.25">
      <c r="B2982" s="1"/>
    </row>
    <row r="2983" spans="2:2" x14ac:dyDescent="0.25">
      <c r="B2983" s="1"/>
    </row>
    <row r="2984" spans="2:2" x14ac:dyDescent="0.25">
      <c r="B2984" s="1"/>
    </row>
    <row r="2985" spans="2:2" x14ac:dyDescent="0.25">
      <c r="B2985" s="1"/>
    </row>
    <row r="2986" spans="2:2" x14ac:dyDescent="0.25">
      <c r="B2986" s="1"/>
    </row>
    <row r="2987" spans="2:2" x14ac:dyDescent="0.25">
      <c r="B2987" s="1"/>
    </row>
    <row r="2988" spans="2:2" x14ac:dyDescent="0.25">
      <c r="B2988" s="1"/>
    </row>
    <row r="2989" spans="2:2" x14ac:dyDescent="0.25">
      <c r="B2989" s="1"/>
    </row>
    <row r="2990" spans="2:2" x14ac:dyDescent="0.25">
      <c r="B2990" s="1"/>
    </row>
    <row r="2991" spans="2:2" x14ac:dyDescent="0.25">
      <c r="B2991" s="1"/>
    </row>
    <row r="2992" spans="2:2" x14ac:dyDescent="0.25">
      <c r="B2992" s="1"/>
    </row>
    <row r="2993" spans="2:2" x14ac:dyDescent="0.25">
      <c r="B2993" s="1"/>
    </row>
    <row r="2994" spans="2:2" x14ac:dyDescent="0.25">
      <c r="B2994" s="1"/>
    </row>
    <row r="2995" spans="2:2" x14ac:dyDescent="0.25">
      <c r="B2995" s="1"/>
    </row>
    <row r="2996" spans="2:2" x14ac:dyDescent="0.25">
      <c r="B2996" s="1"/>
    </row>
    <row r="2997" spans="2:2" x14ac:dyDescent="0.25">
      <c r="B2997" s="1"/>
    </row>
    <row r="2998" spans="2:2" x14ac:dyDescent="0.25">
      <c r="B2998" s="1"/>
    </row>
    <row r="2999" spans="2:2" x14ac:dyDescent="0.25">
      <c r="B2999" s="1"/>
    </row>
    <row r="3000" spans="2:2" x14ac:dyDescent="0.25">
      <c r="B3000" s="1"/>
    </row>
    <row r="3001" spans="2:2" x14ac:dyDescent="0.25">
      <c r="B3001" s="1"/>
    </row>
    <row r="3002" spans="2:2" x14ac:dyDescent="0.25">
      <c r="B3002" s="1"/>
    </row>
    <row r="3003" spans="2:2" x14ac:dyDescent="0.25">
      <c r="B3003" s="1"/>
    </row>
    <row r="3004" spans="2:2" x14ac:dyDescent="0.25">
      <c r="B3004" s="1"/>
    </row>
    <row r="3005" spans="2:2" x14ac:dyDescent="0.25">
      <c r="B3005" s="1"/>
    </row>
    <row r="3006" spans="2:2" x14ac:dyDescent="0.25">
      <c r="B3006" s="1"/>
    </row>
    <row r="3007" spans="2:2" x14ac:dyDescent="0.25">
      <c r="B3007" s="1"/>
    </row>
    <row r="3008" spans="2:2" x14ac:dyDescent="0.25">
      <c r="B3008" s="1"/>
    </row>
    <row r="3009" spans="2:2" x14ac:dyDescent="0.25">
      <c r="B3009" s="1"/>
    </row>
    <row r="3010" spans="2:2" x14ac:dyDescent="0.25">
      <c r="B3010" s="1"/>
    </row>
    <row r="3011" spans="2:2" x14ac:dyDescent="0.25">
      <c r="B3011" s="1"/>
    </row>
    <row r="3012" spans="2:2" x14ac:dyDescent="0.25">
      <c r="B3012" s="1"/>
    </row>
    <row r="3013" spans="2:2" x14ac:dyDescent="0.25">
      <c r="B3013" s="1"/>
    </row>
    <row r="3014" spans="2:2" x14ac:dyDescent="0.25">
      <c r="B3014" s="1"/>
    </row>
    <row r="3015" spans="2:2" x14ac:dyDescent="0.25">
      <c r="B3015" s="1"/>
    </row>
    <row r="3016" spans="2:2" x14ac:dyDescent="0.25">
      <c r="B3016" s="1"/>
    </row>
    <row r="3017" spans="2:2" x14ac:dyDescent="0.25">
      <c r="B3017" s="1"/>
    </row>
    <row r="3018" spans="2:2" x14ac:dyDescent="0.25">
      <c r="B3018" s="1"/>
    </row>
    <row r="3019" spans="2:2" x14ac:dyDescent="0.25">
      <c r="B3019" s="1"/>
    </row>
    <row r="3020" spans="2:2" x14ac:dyDescent="0.25">
      <c r="B3020" s="1"/>
    </row>
    <row r="3021" spans="2:2" x14ac:dyDescent="0.25">
      <c r="B3021" s="1"/>
    </row>
    <row r="3022" spans="2:2" x14ac:dyDescent="0.25">
      <c r="B3022" s="1"/>
    </row>
    <row r="3023" spans="2:2" x14ac:dyDescent="0.25">
      <c r="B3023" s="1"/>
    </row>
    <row r="3024" spans="2:2" x14ac:dyDescent="0.25">
      <c r="B3024" s="1"/>
    </row>
    <row r="3025" spans="2:2" x14ac:dyDescent="0.25">
      <c r="B3025" s="1"/>
    </row>
    <row r="3026" spans="2:2" x14ac:dyDescent="0.25">
      <c r="B3026" s="1"/>
    </row>
    <row r="3027" spans="2:2" x14ac:dyDescent="0.25">
      <c r="B3027" s="1"/>
    </row>
    <row r="3028" spans="2:2" x14ac:dyDescent="0.25">
      <c r="B3028" s="1"/>
    </row>
    <row r="3029" spans="2:2" x14ac:dyDescent="0.25">
      <c r="B3029" s="1"/>
    </row>
    <row r="3030" spans="2:2" x14ac:dyDescent="0.25">
      <c r="B3030" s="1"/>
    </row>
    <row r="3031" spans="2:2" x14ac:dyDescent="0.25">
      <c r="B3031" s="1"/>
    </row>
    <row r="3032" spans="2:2" x14ac:dyDescent="0.25">
      <c r="B3032" s="1"/>
    </row>
    <row r="3033" spans="2:2" x14ac:dyDescent="0.25">
      <c r="B3033" s="1"/>
    </row>
    <row r="3034" spans="2:2" x14ac:dyDescent="0.25">
      <c r="B3034" s="1"/>
    </row>
    <row r="3035" spans="2:2" x14ac:dyDescent="0.25">
      <c r="B3035" s="1"/>
    </row>
    <row r="3036" spans="2:2" x14ac:dyDescent="0.25">
      <c r="B3036" s="1"/>
    </row>
    <row r="3037" spans="2:2" x14ac:dyDescent="0.25">
      <c r="B3037" s="1"/>
    </row>
    <row r="3038" spans="2:2" x14ac:dyDescent="0.25">
      <c r="B3038" s="1"/>
    </row>
    <row r="3039" spans="2:2" x14ac:dyDescent="0.25">
      <c r="B3039" s="1"/>
    </row>
    <row r="3040" spans="2:2" x14ac:dyDescent="0.25">
      <c r="B3040" s="1"/>
    </row>
    <row r="3041" spans="2:2" x14ac:dyDescent="0.25">
      <c r="B3041" s="1"/>
    </row>
    <row r="3042" spans="2:2" x14ac:dyDescent="0.25">
      <c r="B3042" s="1"/>
    </row>
    <row r="3043" spans="2:2" x14ac:dyDescent="0.25">
      <c r="B3043" s="1"/>
    </row>
    <row r="3044" spans="2:2" x14ac:dyDescent="0.25">
      <c r="B3044" s="1"/>
    </row>
    <row r="3045" spans="2:2" x14ac:dyDescent="0.25">
      <c r="B3045" s="1"/>
    </row>
    <row r="3046" spans="2:2" x14ac:dyDescent="0.25">
      <c r="B3046" s="1"/>
    </row>
    <row r="3047" spans="2:2" x14ac:dyDescent="0.25">
      <c r="B3047" s="1"/>
    </row>
    <row r="3048" spans="2:2" x14ac:dyDescent="0.25">
      <c r="B3048" s="1"/>
    </row>
    <row r="3049" spans="2:2" x14ac:dyDescent="0.25">
      <c r="B3049" s="1"/>
    </row>
    <row r="3050" spans="2:2" x14ac:dyDescent="0.25">
      <c r="B3050" s="1"/>
    </row>
    <row r="3051" spans="2:2" x14ac:dyDescent="0.25">
      <c r="B3051" s="1"/>
    </row>
    <row r="3052" spans="2:2" x14ac:dyDescent="0.25">
      <c r="B3052" s="1"/>
    </row>
    <row r="3053" spans="2:2" x14ac:dyDescent="0.25">
      <c r="B3053" s="1"/>
    </row>
    <row r="3054" spans="2:2" x14ac:dyDescent="0.25">
      <c r="B3054" s="1"/>
    </row>
    <row r="3055" spans="2:2" x14ac:dyDescent="0.25">
      <c r="B3055" s="1"/>
    </row>
    <row r="3056" spans="2:2" x14ac:dyDescent="0.25">
      <c r="B3056" s="1"/>
    </row>
    <row r="3057" spans="2:2" x14ac:dyDescent="0.25">
      <c r="B3057" s="1"/>
    </row>
    <row r="3058" spans="2:2" x14ac:dyDescent="0.25">
      <c r="B3058" s="1"/>
    </row>
    <row r="3059" spans="2:2" x14ac:dyDescent="0.25">
      <c r="B3059" s="1"/>
    </row>
    <row r="3060" spans="2:2" x14ac:dyDescent="0.25">
      <c r="B3060" s="1"/>
    </row>
    <row r="3061" spans="2:2" x14ac:dyDescent="0.25">
      <c r="B3061" s="1"/>
    </row>
    <row r="3062" spans="2:2" x14ac:dyDescent="0.25">
      <c r="B3062" s="1"/>
    </row>
    <row r="3063" spans="2:2" x14ac:dyDescent="0.25">
      <c r="B3063" s="1"/>
    </row>
    <row r="3064" spans="2:2" x14ac:dyDescent="0.25">
      <c r="B3064" s="1"/>
    </row>
    <row r="3065" spans="2:2" x14ac:dyDescent="0.25">
      <c r="B3065" s="1"/>
    </row>
    <row r="3066" spans="2:2" x14ac:dyDescent="0.25">
      <c r="B3066" s="1"/>
    </row>
    <row r="3067" spans="2:2" x14ac:dyDescent="0.25">
      <c r="B3067" s="1"/>
    </row>
    <row r="3068" spans="2:2" x14ac:dyDescent="0.25">
      <c r="B3068" s="1"/>
    </row>
    <row r="3069" spans="2:2" x14ac:dyDescent="0.25">
      <c r="B3069" s="1"/>
    </row>
    <row r="3070" spans="2:2" x14ac:dyDescent="0.25">
      <c r="B3070" s="1"/>
    </row>
    <row r="3071" spans="2:2" x14ac:dyDescent="0.25">
      <c r="B3071" s="1"/>
    </row>
    <row r="3072" spans="2:2" x14ac:dyDescent="0.25">
      <c r="B3072" s="1"/>
    </row>
    <row r="3073" spans="2:2" x14ac:dyDescent="0.25">
      <c r="B3073" s="1"/>
    </row>
    <row r="3074" spans="2:2" x14ac:dyDescent="0.25">
      <c r="B3074" s="1"/>
    </row>
    <row r="3075" spans="2:2" x14ac:dyDescent="0.25">
      <c r="B3075" s="1"/>
    </row>
    <row r="3076" spans="2:2" x14ac:dyDescent="0.25">
      <c r="B3076" s="1"/>
    </row>
    <row r="3077" spans="2:2" x14ac:dyDescent="0.25">
      <c r="B3077" s="1"/>
    </row>
    <row r="3078" spans="2:2" x14ac:dyDescent="0.25">
      <c r="B3078" s="1"/>
    </row>
    <row r="3079" spans="2:2" x14ac:dyDescent="0.25">
      <c r="B3079" s="1"/>
    </row>
    <row r="3080" spans="2:2" x14ac:dyDescent="0.25">
      <c r="B3080" s="1"/>
    </row>
    <row r="3081" spans="2:2" x14ac:dyDescent="0.25">
      <c r="B3081" s="1"/>
    </row>
    <row r="3082" spans="2:2" x14ac:dyDescent="0.25">
      <c r="B3082" s="1"/>
    </row>
    <row r="3083" spans="2:2" x14ac:dyDescent="0.25">
      <c r="B3083" s="1"/>
    </row>
    <row r="3084" spans="2:2" x14ac:dyDescent="0.25">
      <c r="B3084" s="1"/>
    </row>
    <row r="3085" spans="2:2" x14ac:dyDescent="0.25">
      <c r="B3085" s="1"/>
    </row>
    <row r="3086" spans="2:2" x14ac:dyDescent="0.25">
      <c r="B3086" s="1"/>
    </row>
    <row r="3087" spans="2:2" x14ac:dyDescent="0.25">
      <c r="B3087" s="1"/>
    </row>
    <row r="3088" spans="2:2" x14ac:dyDescent="0.25">
      <c r="B3088" s="1"/>
    </row>
    <row r="3089" spans="2:2" x14ac:dyDescent="0.25">
      <c r="B3089" s="1"/>
    </row>
    <row r="3090" spans="2:2" x14ac:dyDescent="0.25">
      <c r="B3090" s="1"/>
    </row>
    <row r="3091" spans="2:2" x14ac:dyDescent="0.25">
      <c r="B3091" s="1"/>
    </row>
    <row r="3092" spans="2:2" x14ac:dyDescent="0.25">
      <c r="B3092" s="1"/>
    </row>
    <row r="3093" spans="2:2" x14ac:dyDescent="0.25">
      <c r="B3093" s="1"/>
    </row>
    <row r="3094" spans="2:2" x14ac:dyDescent="0.25">
      <c r="B3094" s="1"/>
    </row>
    <row r="3095" spans="2:2" x14ac:dyDescent="0.25">
      <c r="B3095" s="1"/>
    </row>
    <row r="3096" spans="2:2" x14ac:dyDescent="0.25">
      <c r="B3096" s="1"/>
    </row>
    <row r="3097" spans="2:2" x14ac:dyDescent="0.25">
      <c r="B3097" s="1"/>
    </row>
    <row r="3098" spans="2:2" x14ac:dyDescent="0.25">
      <c r="B3098" s="1"/>
    </row>
    <row r="3099" spans="2:2" x14ac:dyDescent="0.25">
      <c r="B3099" s="1"/>
    </row>
    <row r="3100" spans="2:2" x14ac:dyDescent="0.25">
      <c r="B3100" s="1"/>
    </row>
    <row r="3101" spans="2:2" x14ac:dyDescent="0.25">
      <c r="B3101" s="1"/>
    </row>
    <row r="3102" spans="2:2" x14ac:dyDescent="0.25">
      <c r="B3102" s="1"/>
    </row>
    <row r="3103" spans="2:2" x14ac:dyDescent="0.25">
      <c r="B3103" s="1"/>
    </row>
    <row r="3104" spans="2:2" x14ac:dyDescent="0.25">
      <c r="B3104" s="1"/>
    </row>
    <row r="3105" spans="2:2" x14ac:dyDescent="0.25">
      <c r="B3105" s="1"/>
    </row>
    <row r="3106" spans="2:2" x14ac:dyDescent="0.25">
      <c r="B3106" s="1"/>
    </row>
    <row r="3107" spans="2:2" x14ac:dyDescent="0.25">
      <c r="B3107" s="1"/>
    </row>
    <row r="3108" spans="2:2" x14ac:dyDescent="0.25">
      <c r="B3108" s="1"/>
    </row>
    <row r="3109" spans="2:2" x14ac:dyDescent="0.25">
      <c r="B3109" s="1"/>
    </row>
    <row r="3110" spans="2:2" x14ac:dyDescent="0.25">
      <c r="B3110" s="1"/>
    </row>
    <row r="3111" spans="2:2" x14ac:dyDescent="0.25">
      <c r="B3111" s="1"/>
    </row>
    <row r="3112" spans="2:2" x14ac:dyDescent="0.25">
      <c r="B3112" s="1"/>
    </row>
    <row r="3113" spans="2:2" x14ac:dyDescent="0.25">
      <c r="B3113" s="1"/>
    </row>
    <row r="3114" spans="2:2" x14ac:dyDescent="0.25">
      <c r="B3114" s="1"/>
    </row>
    <row r="3115" spans="2:2" x14ac:dyDescent="0.25">
      <c r="B3115" s="1"/>
    </row>
    <row r="3116" spans="2:2" x14ac:dyDescent="0.25">
      <c r="B3116" s="1"/>
    </row>
    <row r="3117" spans="2:2" x14ac:dyDescent="0.25">
      <c r="B3117" s="1"/>
    </row>
    <row r="3118" spans="2:2" x14ac:dyDescent="0.25">
      <c r="B3118" s="1"/>
    </row>
    <row r="3119" spans="2:2" x14ac:dyDescent="0.25">
      <c r="B3119" s="1"/>
    </row>
    <row r="3120" spans="2:2" x14ac:dyDescent="0.25">
      <c r="B3120" s="1"/>
    </row>
    <row r="3121" spans="2:2" x14ac:dyDescent="0.25">
      <c r="B3121" s="1"/>
    </row>
    <row r="3122" spans="2:2" x14ac:dyDescent="0.25">
      <c r="B3122" s="1"/>
    </row>
    <row r="3123" spans="2:2" x14ac:dyDescent="0.25">
      <c r="B3123" s="1"/>
    </row>
    <row r="3124" spans="2:2" x14ac:dyDescent="0.25">
      <c r="B3124" s="1"/>
    </row>
    <row r="3125" spans="2:2" x14ac:dyDescent="0.25">
      <c r="B3125" s="1"/>
    </row>
    <row r="3126" spans="2:2" x14ac:dyDescent="0.25">
      <c r="B3126" s="1"/>
    </row>
    <row r="3127" spans="2:2" x14ac:dyDescent="0.25">
      <c r="B3127" s="1"/>
    </row>
    <row r="3128" spans="2:2" x14ac:dyDescent="0.25">
      <c r="B3128" s="1"/>
    </row>
    <row r="3129" spans="2:2" x14ac:dyDescent="0.25">
      <c r="B3129" s="1"/>
    </row>
    <row r="3130" spans="2:2" x14ac:dyDescent="0.25">
      <c r="B3130" s="1"/>
    </row>
    <row r="3131" spans="2:2" x14ac:dyDescent="0.25">
      <c r="B3131" s="1"/>
    </row>
    <row r="3132" spans="2:2" x14ac:dyDescent="0.25">
      <c r="B3132" s="1"/>
    </row>
    <row r="3133" spans="2:2" x14ac:dyDescent="0.25">
      <c r="B3133" s="1"/>
    </row>
    <row r="3134" spans="2:2" x14ac:dyDescent="0.25">
      <c r="B3134" s="1"/>
    </row>
    <row r="3135" spans="2:2" x14ac:dyDescent="0.25">
      <c r="B3135" s="1"/>
    </row>
    <row r="3136" spans="2:2" x14ac:dyDescent="0.25">
      <c r="B3136" s="1"/>
    </row>
    <row r="3137" spans="2:2" x14ac:dyDescent="0.25">
      <c r="B3137" s="1"/>
    </row>
    <row r="3138" spans="2:2" x14ac:dyDescent="0.25">
      <c r="B3138" s="1"/>
    </row>
    <row r="3139" spans="2:2" x14ac:dyDescent="0.25">
      <c r="B3139" s="1"/>
    </row>
    <row r="3140" spans="2:2" x14ac:dyDescent="0.25">
      <c r="B3140" s="1"/>
    </row>
    <row r="3141" spans="2:2" x14ac:dyDescent="0.25">
      <c r="B3141" s="1"/>
    </row>
    <row r="3142" spans="2:2" x14ac:dyDescent="0.25">
      <c r="B3142" s="1"/>
    </row>
    <row r="3143" spans="2:2" x14ac:dyDescent="0.25">
      <c r="B3143" s="1"/>
    </row>
    <row r="3144" spans="2:2" x14ac:dyDescent="0.25">
      <c r="B3144" s="1"/>
    </row>
    <row r="3145" spans="2:2" x14ac:dyDescent="0.25">
      <c r="B3145" s="1"/>
    </row>
    <row r="3146" spans="2:2" x14ac:dyDescent="0.25">
      <c r="B3146" s="1"/>
    </row>
    <row r="3147" spans="2:2" x14ac:dyDescent="0.25">
      <c r="B3147" s="1"/>
    </row>
    <row r="3148" spans="2:2" x14ac:dyDescent="0.25">
      <c r="B3148" s="1"/>
    </row>
    <row r="3149" spans="2:2" x14ac:dyDescent="0.25">
      <c r="B3149" s="1"/>
    </row>
    <row r="3150" spans="2:2" x14ac:dyDescent="0.25">
      <c r="B3150" s="1"/>
    </row>
    <row r="3151" spans="2:2" x14ac:dyDescent="0.25">
      <c r="B3151" s="1"/>
    </row>
    <row r="3152" spans="2:2" x14ac:dyDescent="0.25">
      <c r="B3152" s="1"/>
    </row>
    <row r="3153" spans="2:2" x14ac:dyDescent="0.25">
      <c r="B3153" s="1"/>
    </row>
    <row r="3154" spans="2:2" x14ac:dyDescent="0.25">
      <c r="B3154" s="1"/>
    </row>
    <row r="3155" spans="2:2" x14ac:dyDescent="0.25">
      <c r="B3155" s="1"/>
    </row>
    <row r="3156" spans="2:2" x14ac:dyDescent="0.25">
      <c r="B3156" s="1"/>
    </row>
    <row r="3157" spans="2:2" x14ac:dyDescent="0.25">
      <c r="B3157" s="1"/>
    </row>
    <row r="3158" spans="2:2" x14ac:dyDescent="0.25">
      <c r="B3158" s="1"/>
    </row>
    <row r="3159" spans="2:2" x14ac:dyDescent="0.25">
      <c r="B3159" s="1"/>
    </row>
    <row r="3160" spans="2:2" x14ac:dyDescent="0.25">
      <c r="B3160" s="1"/>
    </row>
    <row r="3161" spans="2:2" x14ac:dyDescent="0.25">
      <c r="B3161" s="1"/>
    </row>
    <row r="3162" spans="2:2" x14ac:dyDescent="0.25">
      <c r="B3162" s="1"/>
    </row>
    <row r="3163" spans="2:2" x14ac:dyDescent="0.25">
      <c r="B3163" s="1"/>
    </row>
    <row r="3164" spans="2:2" x14ac:dyDescent="0.25">
      <c r="B3164" s="1"/>
    </row>
    <row r="3165" spans="2:2" x14ac:dyDescent="0.25">
      <c r="B3165" s="1"/>
    </row>
    <row r="3166" spans="2:2" x14ac:dyDescent="0.25">
      <c r="B3166" s="1"/>
    </row>
    <row r="3167" spans="2:2" x14ac:dyDescent="0.25">
      <c r="B3167" s="1"/>
    </row>
    <row r="3168" spans="2:2" x14ac:dyDescent="0.25">
      <c r="B3168" s="1"/>
    </row>
    <row r="3169" spans="2:2" x14ac:dyDescent="0.25">
      <c r="B3169" s="1"/>
    </row>
    <row r="3170" spans="2:2" x14ac:dyDescent="0.25">
      <c r="B3170" s="1"/>
    </row>
    <row r="3171" spans="2:2" x14ac:dyDescent="0.25">
      <c r="B3171" s="1"/>
    </row>
    <row r="3172" spans="2:2" x14ac:dyDescent="0.25">
      <c r="B3172" s="1"/>
    </row>
    <row r="3173" spans="2:2" x14ac:dyDescent="0.25">
      <c r="B3173" s="1"/>
    </row>
    <row r="3174" spans="2:2" x14ac:dyDescent="0.25">
      <c r="B3174" s="1"/>
    </row>
    <row r="3175" spans="2:2" x14ac:dyDescent="0.25">
      <c r="B3175" s="1"/>
    </row>
    <row r="3176" spans="2:2" x14ac:dyDescent="0.25">
      <c r="B3176" s="1"/>
    </row>
    <row r="3177" spans="2:2" x14ac:dyDescent="0.25">
      <c r="B3177" s="1"/>
    </row>
    <row r="3178" spans="2:2" x14ac:dyDescent="0.25">
      <c r="B3178" s="1"/>
    </row>
    <row r="3179" spans="2:2" x14ac:dyDescent="0.25">
      <c r="B3179" s="1"/>
    </row>
    <row r="3180" spans="2:2" x14ac:dyDescent="0.25">
      <c r="B3180" s="1"/>
    </row>
    <row r="3181" spans="2:2" x14ac:dyDescent="0.25">
      <c r="B3181" s="1"/>
    </row>
    <row r="3182" spans="2:2" x14ac:dyDescent="0.25">
      <c r="B3182" s="1"/>
    </row>
    <row r="3183" spans="2:2" x14ac:dyDescent="0.25">
      <c r="B3183" s="1"/>
    </row>
    <row r="3184" spans="2:2" x14ac:dyDescent="0.25">
      <c r="B3184" s="1"/>
    </row>
    <row r="3185" spans="2:2" x14ac:dyDescent="0.25">
      <c r="B3185" s="1"/>
    </row>
    <row r="3186" spans="2:2" x14ac:dyDescent="0.25">
      <c r="B3186" s="1"/>
    </row>
    <row r="3187" spans="2:2" x14ac:dyDescent="0.25">
      <c r="B3187" s="1"/>
    </row>
    <row r="3188" spans="2:2" x14ac:dyDescent="0.25">
      <c r="B3188" s="1"/>
    </row>
    <row r="3189" spans="2:2" x14ac:dyDescent="0.25">
      <c r="B3189" s="1"/>
    </row>
    <row r="3190" spans="2:2" x14ac:dyDescent="0.25">
      <c r="B3190" s="1"/>
    </row>
    <row r="3191" spans="2:2" x14ac:dyDescent="0.25">
      <c r="B3191" s="1"/>
    </row>
    <row r="3192" spans="2:2" x14ac:dyDescent="0.25">
      <c r="B3192" s="1"/>
    </row>
    <row r="3193" spans="2:2" x14ac:dyDescent="0.25">
      <c r="B3193" s="1"/>
    </row>
    <row r="3194" spans="2:2" x14ac:dyDescent="0.25">
      <c r="B3194" s="1"/>
    </row>
    <row r="3195" spans="2:2" x14ac:dyDescent="0.25">
      <c r="B3195" s="1"/>
    </row>
    <row r="3196" spans="2:2" x14ac:dyDescent="0.25">
      <c r="B3196" s="1"/>
    </row>
    <row r="3197" spans="2:2" x14ac:dyDescent="0.25">
      <c r="B3197" s="1"/>
    </row>
    <row r="3198" spans="2:2" x14ac:dyDescent="0.25">
      <c r="B3198" s="1"/>
    </row>
    <row r="3199" spans="2:2" x14ac:dyDescent="0.25">
      <c r="B3199" s="1"/>
    </row>
    <row r="3200" spans="2:2" x14ac:dyDescent="0.25">
      <c r="B3200" s="1"/>
    </row>
    <row r="3201" spans="2:2" x14ac:dyDescent="0.25">
      <c r="B3201" s="1"/>
    </row>
    <row r="3202" spans="2:2" x14ac:dyDescent="0.25">
      <c r="B3202" s="1"/>
    </row>
    <row r="3203" spans="2:2" x14ac:dyDescent="0.25">
      <c r="B3203" s="1"/>
    </row>
    <row r="3204" spans="2:2" x14ac:dyDescent="0.25">
      <c r="B3204" s="1"/>
    </row>
    <row r="3205" spans="2:2" x14ac:dyDescent="0.25">
      <c r="B3205" s="1"/>
    </row>
    <row r="3206" spans="2:2" x14ac:dyDescent="0.25">
      <c r="B3206" s="1"/>
    </row>
    <row r="3207" spans="2:2" x14ac:dyDescent="0.25">
      <c r="B3207" s="1"/>
    </row>
    <row r="3208" spans="2:2" x14ac:dyDescent="0.25">
      <c r="B3208" s="1"/>
    </row>
    <row r="3209" spans="2:2" x14ac:dyDescent="0.25">
      <c r="B3209" s="1"/>
    </row>
    <row r="3210" spans="2:2" x14ac:dyDescent="0.25">
      <c r="B3210" s="1"/>
    </row>
    <row r="3211" spans="2:2" x14ac:dyDescent="0.25">
      <c r="B3211" s="1"/>
    </row>
    <row r="3212" spans="2:2" x14ac:dyDescent="0.25">
      <c r="B3212" s="1"/>
    </row>
    <row r="3213" spans="2:2" x14ac:dyDescent="0.25">
      <c r="B3213" s="1"/>
    </row>
    <row r="3214" spans="2:2" x14ac:dyDescent="0.25">
      <c r="B3214" s="1"/>
    </row>
    <row r="3215" spans="2:2" x14ac:dyDescent="0.25">
      <c r="B3215" s="1"/>
    </row>
    <row r="3216" spans="2:2" x14ac:dyDescent="0.25">
      <c r="B3216" s="1"/>
    </row>
    <row r="3217" spans="2:2" x14ac:dyDescent="0.25">
      <c r="B3217" s="1"/>
    </row>
    <row r="3218" spans="2:2" x14ac:dyDescent="0.25">
      <c r="B3218" s="1"/>
    </row>
    <row r="3219" spans="2:2" x14ac:dyDescent="0.25">
      <c r="B3219" s="1"/>
    </row>
    <row r="3220" spans="2:2" x14ac:dyDescent="0.25">
      <c r="B3220" s="1"/>
    </row>
    <row r="3221" spans="2:2" x14ac:dyDescent="0.25">
      <c r="B3221" s="1"/>
    </row>
    <row r="3222" spans="2:2" x14ac:dyDescent="0.25">
      <c r="B3222" s="1"/>
    </row>
    <row r="3223" spans="2:2" x14ac:dyDescent="0.25">
      <c r="B3223" s="1"/>
    </row>
    <row r="3224" spans="2:2" x14ac:dyDescent="0.25">
      <c r="B3224" s="1"/>
    </row>
    <row r="3225" spans="2:2" x14ac:dyDescent="0.25">
      <c r="B3225" s="1"/>
    </row>
    <row r="3226" spans="2:2" x14ac:dyDescent="0.25">
      <c r="B3226" s="1"/>
    </row>
    <row r="3227" spans="2:2" x14ac:dyDescent="0.25">
      <c r="B3227" s="1"/>
    </row>
    <row r="3228" spans="2:2" x14ac:dyDescent="0.25">
      <c r="B3228" s="1"/>
    </row>
    <row r="3229" spans="2:2" x14ac:dyDescent="0.25">
      <c r="B3229" s="1"/>
    </row>
    <row r="3230" spans="2:2" x14ac:dyDescent="0.25">
      <c r="B3230" s="1"/>
    </row>
    <row r="3231" spans="2:2" x14ac:dyDescent="0.25">
      <c r="B3231" s="1"/>
    </row>
    <row r="3232" spans="2:2" x14ac:dyDescent="0.25">
      <c r="B3232" s="1"/>
    </row>
    <row r="3233" spans="2:2" x14ac:dyDescent="0.25">
      <c r="B3233" s="1"/>
    </row>
    <row r="3234" spans="2:2" x14ac:dyDescent="0.25">
      <c r="B3234" s="1"/>
    </row>
    <row r="3235" spans="2:2" x14ac:dyDescent="0.25">
      <c r="B3235" s="1"/>
    </row>
    <row r="3236" spans="2:2" x14ac:dyDescent="0.25">
      <c r="B3236" s="1"/>
    </row>
    <row r="3237" spans="2:2" x14ac:dyDescent="0.25">
      <c r="B3237" s="1"/>
    </row>
    <row r="3238" spans="2:2" x14ac:dyDescent="0.25">
      <c r="B3238" s="1"/>
    </row>
    <row r="3239" spans="2:2" x14ac:dyDescent="0.25">
      <c r="B3239" s="1"/>
    </row>
    <row r="3240" spans="2:2" x14ac:dyDescent="0.25">
      <c r="B3240" s="1"/>
    </row>
    <row r="3241" spans="2:2" x14ac:dyDescent="0.25">
      <c r="B3241" s="1"/>
    </row>
    <row r="3242" spans="2:2" x14ac:dyDescent="0.25">
      <c r="B3242" s="1"/>
    </row>
    <row r="3243" spans="2:2" x14ac:dyDescent="0.25">
      <c r="B3243" s="1"/>
    </row>
    <row r="3244" spans="2:2" x14ac:dyDescent="0.25">
      <c r="B3244" s="1"/>
    </row>
    <row r="3245" spans="2:2" x14ac:dyDescent="0.25">
      <c r="B3245" s="1"/>
    </row>
    <row r="3246" spans="2:2" x14ac:dyDescent="0.25">
      <c r="B3246" s="1"/>
    </row>
    <row r="3247" spans="2:2" x14ac:dyDescent="0.25">
      <c r="B3247" s="1"/>
    </row>
    <row r="3248" spans="2:2" x14ac:dyDescent="0.25">
      <c r="B3248" s="1"/>
    </row>
    <row r="3249" spans="2:2" x14ac:dyDescent="0.25">
      <c r="B3249" s="1"/>
    </row>
    <row r="3250" spans="2:2" x14ac:dyDescent="0.25">
      <c r="B3250" s="1"/>
    </row>
    <row r="3251" spans="2:2" x14ac:dyDescent="0.25">
      <c r="B3251" s="1"/>
    </row>
    <row r="3252" spans="2:2" x14ac:dyDescent="0.25">
      <c r="B3252" s="1"/>
    </row>
    <row r="3253" spans="2:2" x14ac:dyDescent="0.25">
      <c r="B3253" s="1"/>
    </row>
    <row r="3254" spans="2:2" x14ac:dyDescent="0.25">
      <c r="B3254" s="1"/>
    </row>
    <row r="3255" spans="2:2" x14ac:dyDescent="0.25">
      <c r="B3255" s="1"/>
    </row>
    <row r="3256" spans="2:2" x14ac:dyDescent="0.25">
      <c r="B3256" s="1"/>
    </row>
    <row r="3257" spans="2:2" x14ac:dyDescent="0.25">
      <c r="B3257" s="1"/>
    </row>
    <row r="3258" spans="2:2" x14ac:dyDescent="0.25">
      <c r="B3258" s="1"/>
    </row>
    <row r="3259" spans="2:2" x14ac:dyDescent="0.25">
      <c r="B3259" s="1"/>
    </row>
    <row r="3260" spans="2:2" x14ac:dyDescent="0.25">
      <c r="B3260" s="1"/>
    </row>
    <row r="3261" spans="2:2" x14ac:dyDescent="0.25">
      <c r="B3261" s="1"/>
    </row>
    <row r="3262" spans="2:2" x14ac:dyDescent="0.25">
      <c r="B3262" s="1"/>
    </row>
    <row r="3263" spans="2:2" x14ac:dyDescent="0.25">
      <c r="B3263" s="1"/>
    </row>
    <row r="3264" spans="2:2" x14ac:dyDescent="0.25">
      <c r="B3264" s="1"/>
    </row>
    <row r="3265" spans="2:2" x14ac:dyDescent="0.25">
      <c r="B3265" s="1"/>
    </row>
    <row r="3266" spans="2:2" x14ac:dyDescent="0.25">
      <c r="B3266" s="1"/>
    </row>
    <row r="3267" spans="2:2" x14ac:dyDescent="0.25">
      <c r="B3267" s="1"/>
    </row>
    <row r="3268" spans="2:2" x14ac:dyDescent="0.25">
      <c r="B3268" s="1"/>
    </row>
    <row r="3269" spans="2:2" x14ac:dyDescent="0.25">
      <c r="B3269" s="1"/>
    </row>
    <row r="3270" spans="2:2" x14ac:dyDescent="0.25">
      <c r="B3270" s="1"/>
    </row>
    <row r="3271" spans="2:2" x14ac:dyDescent="0.25">
      <c r="B3271" s="1"/>
    </row>
    <row r="3272" spans="2:2" x14ac:dyDescent="0.25">
      <c r="B3272" s="1"/>
    </row>
    <row r="3273" spans="2:2" x14ac:dyDescent="0.25">
      <c r="B3273" s="1"/>
    </row>
    <row r="3274" spans="2:2" x14ac:dyDescent="0.25">
      <c r="B3274" s="1"/>
    </row>
    <row r="3275" spans="2:2" x14ac:dyDescent="0.25">
      <c r="B3275" s="1"/>
    </row>
    <row r="3276" spans="2:2" x14ac:dyDescent="0.25">
      <c r="B3276" s="1"/>
    </row>
    <row r="3277" spans="2:2" x14ac:dyDescent="0.25">
      <c r="B3277" s="1"/>
    </row>
    <row r="3278" spans="2:2" x14ac:dyDescent="0.25">
      <c r="B3278" s="1"/>
    </row>
    <row r="3279" spans="2:2" x14ac:dyDescent="0.25">
      <c r="B3279" s="1"/>
    </row>
    <row r="3280" spans="2:2" x14ac:dyDescent="0.25">
      <c r="B3280" s="1"/>
    </row>
    <row r="3281" spans="2:2" x14ac:dyDescent="0.25">
      <c r="B3281" s="1"/>
    </row>
    <row r="3282" spans="2:2" x14ac:dyDescent="0.25">
      <c r="B3282" s="1"/>
    </row>
    <row r="3283" spans="2:2" x14ac:dyDescent="0.25">
      <c r="B3283" s="1"/>
    </row>
    <row r="3284" spans="2:2" x14ac:dyDescent="0.25">
      <c r="B3284" s="1"/>
    </row>
    <row r="3285" spans="2:2" x14ac:dyDescent="0.25">
      <c r="B3285" s="1"/>
    </row>
    <row r="3286" spans="2:2" x14ac:dyDescent="0.25">
      <c r="B3286" s="1"/>
    </row>
    <row r="3287" spans="2:2" x14ac:dyDescent="0.25">
      <c r="B3287" s="1"/>
    </row>
    <row r="3288" spans="2:2" x14ac:dyDescent="0.25">
      <c r="B3288" s="1"/>
    </row>
    <row r="3289" spans="2:2" x14ac:dyDescent="0.25">
      <c r="B3289" s="1"/>
    </row>
    <row r="3290" spans="2:2" x14ac:dyDescent="0.25">
      <c r="B3290" s="1"/>
    </row>
    <row r="3291" spans="2:2" x14ac:dyDescent="0.25">
      <c r="B3291" s="1"/>
    </row>
    <row r="3292" spans="2:2" x14ac:dyDescent="0.25">
      <c r="B3292" s="1"/>
    </row>
    <row r="3293" spans="2:2" x14ac:dyDescent="0.25">
      <c r="B3293" s="1"/>
    </row>
    <row r="3294" spans="2:2" x14ac:dyDescent="0.25">
      <c r="B3294" s="1"/>
    </row>
    <row r="3295" spans="2:2" x14ac:dyDescent="0.25">
      <c r="B3295" s="1"/>
    </row>
    <row r="3296" spans="2:2" x14ac:dyDescent="0.25">
      <c r="B3296" s="1"/>
    </row>
    <row r="3297" spans="2:2" x14ac:dyDescent="0.25">
      <c r="B3297" s="1"/>
    </row>
    <row r="3298" spans="2:2" x14ac:dyDescent="0.25">
      <c r="B3298" s="1"/>
    </row>
    <row r="3299" spans="2:2" x14ac:dyDescent="0.25">
      <c r="B3299" s="1"/>
    </row>
    <row r="3300" spans="2:2" x14ac:dyDescent="0.25">
      <c r="B3300" s="1"/>
    </row>
    <row r="3301" spans="2:2" x14ac:dyDescent="0.25">
      <c r="B3301" s="1"/>
    </row>
    <row r="3302" spans="2:2" x14ac:dyDescent="0.25">
      <c r="B3302" s="1"/>
    </row>
    <row r="3303" spans="2:2" x14ac:dyDescent="0.25">
      <c r="B3303" s="1"/>
    </row>
    <row r="3304" spans="2:2" x14ac:dyDescent="0.25">
      <c r="B3304" s="1"/>
    </row>
    <row r="3305" spans="2:2" x14ac:dyDescent="0.25">
      <c r="B3305" s="1"/>
    </row>
    <row r="3306" spans="2:2" x14ac:dyDescent="0.25">
      <c r="B3306" s="1"/>
    </row>
    <row r="3307" spans="2:2" x14ac:dyDescent="0.25">
      <c r="B3307" s="1"/>
    </row>
    <row r="3308" spans="2:2" x14ac:dyDescent="0.25">
      <c r="B3308" s="1"/>
    </row>
    <row r="3309" spans="2:2" x14ac:dyDescent="0.25">
      <c r="B3309" s="1"/>
    </row>
    <row r="3310" spans="2:2" x14ac:dyDescent="0.25">
      <c r="B3310" s="1"/>
    </row>
    <row r="3311" spans="2:2" x14ac:dyDescent="0.25">
      <c r="B3311" s="1"/>
    </row>
    <row r="3312" spans="2:2" x14ac:dyDescent="0.25">
      <c r="B3312" s="1"/>
    </row>
    <row r="3313" spans="2:2" x14ac:dyDescent="0.25">
      <c r="B3313" s="1"/>
    </row>
    <row r="3314" spans="2:2" x14ac:dyDescent="0.25">
      <c r="B3314" s="1"/>
    </row>
    <row r="3315" spans="2:2" x14ac:dyDescent="0.25">
      <c r="B3315" s="1"/>
    </row>
    <row r="3316" spans="2:2" x14ac:dyDescent="0.25">
      <c r="B3316" s="1"/>
    </row>
    <row r="3317" spans="2:2" x14ac:dyDescent="0.25">
      <c r="B3317" s="1"/>
    </row>
    <row r="3318" spans="2:2" x14ac:dyDescent="0.25">
      <c r="B3318" s="1"/>
    </row>
    <row r="3319" spans="2:2" x14ac:dyDescent="0.25">
      <c r="B3319" s="1"/>
    </row>
    <row r="3320" spans="2:2" x14ac:dyDescent="0.25">
      <c r="B3320" s="1"/>
    </row>
    <row r="3321" spans="2:2" x14ac:dyDescent="0.25">
      <c r="B3321" s="1"/>
    </row>
    <row r="3322" spans="2:2" x14ac:dyDescent="0.25">
      <c r="B3322" s="1"/>
    </row>
    <row r="3323" spans="2:2" x14ac:dyDescent="0.25">
      <c r="B3323" s="1"/>
    </row>
    <row r="3324" spans="2:2" x14ac:dyDescent="0.25">
      <c r="B3324" s="1"/>
    </row>
    <row r="3325" spans="2:2" x14ac:dyDescent="0.25">
      <c r="B3325" s="1"/>
    </row>
    <row r="3326" spans="2:2" x14ac:dyDescent="0.25">
      <c r="B3326" s="1"/>
    </row>
    <row r="3327" spans="2:2" x14ac:dyDescent="0.25">
      <c r="B3327" s="1"/>
    </row>
    <row r="3328" spans="2:2" x14ac:dyDescent="0.25">
      <c r="B3328" s="1"/>
    </row>
    <row r="3329" spans="2:2" x14ac:dyDescent="0.25">
      <c r="B3329" s="1"/>
    </row>
    <row r="3330" spans="2:2" x14ac:dyDescent="0.25">
      <c r="B3330" s="1"/>
    </row>
    <row r="3331" spans="2:2" x14ac:dyDescent="0.25">
      <c r="B3331" s="1"/>
    </row>
    <row r="3332" spans="2:2" x14ac:dyDescent="0.25">
      <c r="B3332" s="1"/>
    </row>
    <row r="3333" spans="2:2" x14ac:dyDescent="0.25">
      <c r="B3333" s="1"/>
    </row>
    <row r="3334" spans="2:2" x14ac:dyDescent="0.25">
      <c r="B3334" s="1"/>
    </row>
    <row r="3335" spans="2:2" x14ac:dyDescent="0.25">
      <c r="B3335" s="1"/>
    </row>
    <row r="3336" spans="2:2" x14ac:dyDescent="0.25">
      <c r="B3336" s="1"/>
    </row>
    <row r="3337" spans="2:2" x14ac:dyDescent="0.25">
      <c r="B3337" s="1"/>
    </row>
    <row r="3338" spans="2:2" x14ac:dyDescent="0.25">
      <c r="B3338" s="1"/>
    </row>
    <row r="3339" spans="2:2" x14ac:dyDescent="0.25">
      <c r="B3339" s="1"/>
    </row>
    <row r="3340" spans="2:2" x14ac:dyDescent="0.25">
      <c r="B3340" s="1"/>
    </row>
    <row r="3341" spans="2:2" x14ac:dyDescent="0.25">
      <c r="B3341" s="1"/>
    </row>
    <row r="3342" spans="2:2" x14ac:dyDescent="0.25">
      <c r="B3342" s="1"/>
    </row>
    <row r="3343" spans="2:2" x14ac:dyDescent="0.25">
      <c r="B3343" s="1"/>
    </row>
    <row r="3344" spans="2:2" x14ac:dyDescent="0.25">
      <c r="B3344" s="1"/>
    </row>
    <row r="3345" spans="2:2" x14ac:dyDescent="0.25">
      <c r="B3345" s="1"/>
    </row>
    <row r="3346" spans="2:2" x14ac:dyDescent="0.25">
      <c r="B3346" s="1"/>
    </row>
    <row r="3347" spans="2:2" x14ac:dyDescent="0.25">
      <c r="B3347" s="1"/>
    </row>
    <row r="3348" spans="2:2" x14ac:dyDescent="0.25">
      <c r="B3348" s="1"/>
    </row>
    <row r="3349" spans="2:2" x14ac:dyDescent="0.25">
      <c r="B3349" s="1"/>
    </row>
    <row r="3350" spans="2:2" x14ac:dyDescent="0.25">
      <c r="B3350" s="1"/>
    </row>
    <row r="3351" spans="2:2" x14ac:dyDescent="0.25">
      <c r="B3351" s="1"/>
    </row>
    <row r="3352" spans="2:2" x14ac:dyDescent="0.25">
      <c r="B3352" s="1"/>
    </row>
    <row r="3353" spans="2:2" x14ac:dyDescent="0.25">
      <c r="B3353" s="1"/>
    </row>
    <row r="3354" spans="2:2" x14ac:dyDescent="0.25">
      <c r="B3354" s="1"/>
    </row>
    <row r="3355" spans="2:2" x14ac:dyDescent="0.25">
      <c r="B3355" s="1"/>
    </row>
    <row r="3356" spans="2:2" x14ac:dyDescent="0.25">
      <c r="B3356" s="1"/>
    </row>
    <row r="3357" spans="2:2" x14ac:dyDescent="0.25">
      <c r="B3357" s="1"/>
    </row>
    <row r="3358" spans="2:2" x14ac:dyDescent="0.25">
      <c r="B3358" s="1"/>
    </row>
    <row r="3359" spans="2:2" x14ac:dyDescent="0.25">
      <c r="B3359" s="1"/>
    </row>
    <row r="3360" spans="2:2" x14ac:dyDescent="0.25">
      <c r="B3360" s="1"/>
    </row>
    <row r="3361" spans="2:2" x14ac:dyDescent="0.25">
      <c r="B3361" s="1"/>
    </row>
    <row r="3362" spans="2:2" x14ac:dyDescent="0.25">
      <c r="B3362" s="1"/>
    </row>
    <row r="3363" spans="2:2" x14ac:dyDescent="0.25">
      <c r="B3363" s="1"/>
    </row>
    <row r="3364" spans="2:2" x14ac:dyDescent="0.25">
      <c r="B3364" s="1"/>
    </row>
    <row r="3365" spans="2:2" x14ac:dyDescent="0.25">
      <c r="B3365" s="1"/>
    </row>
    <row r="3366" spans="2:2" x14ac:dyDescent="0.25">
      <c r="B3366" s="1"/>
    </row>
    <row r="3367" spans="2:2" x14ac:dyDescent="0.25">
      <c r="B3367" s="1"/>
    </row>
    <row r="3368" spans="2:2" x14ac:dyDescent="0.25">
      <c r="B3368" s="1"/>
    </row>
    <row r="3369" spans="2:2" x14ac:dyDescent="0.25">
      <c r="B3369" s="1"/>
    </row>
    <row r="3370" spans="2:2" x14ac:dyDescent="0.25">
      <c r="B3370" s="1"/>
    </row>
    <row r="3371" spans="2:2" x14ac:dyDescent="0.25">
      <c r="B3371" s="1"/>
    </row>
    <row r="3372" spans="2:2" x14ac:dyDescent="0.25">
      <c r="B3372" s="1"/>
    </row>
    <row r="3373" spans="2:2" x14ac:dyDescent="0.25">
      <c r="B3373" s="1"/>
    </row>
    <row r="3374" spans="2:2" x14ac:dyDescent="0.25">
      <c r="B3374" s="1"/>
    </row>
    <row r="3375" spans="2:2" x14ac:dyDescent="0.25">
      <c r="B3375" s="1"/>
    </row>
    <row r="3376" spans="2:2" x14ac:dyDescent="0.25">
      <c r="B3376" s="1"/>
    </row>
    <row r="3377" spans="2:2" x14ac:dyDescent="0.25">
      <c r="B3377" s="1"/>
    </row>
    <row r="3378" spans="2:2" x14ac:dyDescent="0.25">
      <c r="B3378" s="1"/>
    </row>
    <row r="3379" spans="2:2" x14ac:dyDescent="0.25">
      <c r="B3379" s="1"/>
    </row>
    <row r="3380" spans="2:2" x14ac:dyDescent="0.25">
      <c r="B3380" s="1"/>
    </row>
    <row r="3381" spans="2:2" x14ac:dyDescent="0.25">
      <c r="B3381" s="1"/>
    </row>
    <row r="3382" spans="2:2" x14ac:dyDescent="0.25">
      <c r="B3382" s="1"/>
    </row>
    <row r="3383" spans="2:2" x14ac:dyDescent="0.25">
      <c r="B3383" s="1"/>
    </row>
    <row r="3384" spans="2:2" x14ac:dyDescent="0.25">
      <c r="B3384" s="1"/>
    </row>
    <row r="3385" spans="2:2" x14ac:dyDescent="0.25">
      <c r="B3385" s="1"/>
    </row>
    <row r="3386" spans="2:2" x14ac:dyDescent="0.25">
      <c r="B3386" s="1"/>
    </row>
    <row r="3387" spans="2:2" x14ac:dyDescent="0.25">
      <c r="B3387" s="1"/>
    </row>
    <row r="3388" spans="2:2" x14ac:dyDescent="0.25">
      <c r="B3388" s="1"/>
    </row>
    <row r="3389" spans="2:2" x14ac:dyDescent="0.25">
      <c r="B3389" s="1"/>
    </row>
    <row r="3390" spans="2:2" x14ac:dyDescent="0.25">
      <c r="B3390" s="1"/>
    </row>
    <row r="3391" spans="2:2" x14ac:dyDescent="0.25">
      <c r="B3391" s="1"/>
    </row>
    <row r="3392" spans="2:2" x14ac:dyDescent="0.25">
      <c r="B3392" s="1"/>
    </row>
    <row r="3393" spans="2:2" x14ac:dyDescent="0.25">
      <c r="B3393" s="1"/>
    </row>
    <row r="3394" spans="2:2" x14ac:dyDescent="0.25">
      <c r="B3394" s="1"/>
    </row>
    <row r="3395" spans="2:2" x14ac:dyDescent="0.25">
      <c r="B3395" s="1"/>
    </row>
    <row r="3396" spans="2:2" x14ac:dyDescent="0.25">
      <c r="B3396" s="1"/>
    </row>
    <row r="3397" spans="2:2" x14ac:dyDescent="0.25">
      <c r="B3397" s="1"/>
    </row>
    <row r="3398" spans="2:2" x14ac:dyDescent="0.25">
      <c r="B3398" s="1"/>
    </row>
    <row r="3399" spans="2:2" x14ac:dyDescent="0.25">
      <c r="B3399" s="1"/>
    </row>
    <row r="3400" spans="2:2" x14ac:dyDescent="0.25">
      <c r="B3400" s="1"/>
    </row>
    <row r="3401" spans="2:2" x14ac:dyDescent="0.25">
      <c r="B3401" s="1"/>
    </row>
    <row r="3402" spans="2:2" x14ac:dyDescent="0.25">
      <c r="B3402" s="1"/>
    </row>
    <row r="3403" spans="2:2" x14ac:dyDescent="0.25">
      <c r="B3403" s="1"/>
    </row>
    <row r="3404" spans="2:2" x14ac:dyDescent="0.25">
      <c r="B3404" s="1"/>
    </row>
    <row r="3405" spans="2:2" x14ac:dyDescent="0.25">
      <c r="B3405" s="1"/>
    </row>
    <row r="3406" spans="2:2" x14ac:dyDescent="0.25">
      <c r="B3406" s="1"/>
    </row>
    <row r="3407" spans="2:2" x14ac:dyDescent="0.25">
      <c r="B3407" s="1"/>
    </row>
    <row r="3408" spans="2:2" x14ac:dyDescent="0.25">
      <c r="B3408" s="1"/>
    </row>
    <row r="3409" spans="2:2" x14ac:dyDescent="0.25">
      <c r="B3409" s="1"/>
    </row>
    <row r="3410" spans="2:2" x14ac:dyDescent="0.25">
      <c r="B3410" s="1"/>
    </row>
    <row r="3411" spans="2:2" x14ac:dyDescent="0.25">
      <c r="B3411" s="1"/>
    </row>
    <row r="3412" spans="2:2" x14ac:dyDescent="0.25">
      <c r="B3412" s="1"/>
    </row>
    <row r="3413" spans="2:2" x14ac:dyDescent="0.25">
      <c r="B3413" s="1"/>
    </row>
    <row r="3414" spans="2:2" x14ac:dyDescent="0.25">
      <c r="B3414" s="1"/>
    </row>
    <row r="3415" spans="2:2" x14ac:dyDescent="0.25">
      <c r="B3415" s="1"/>
    </row>
    <row r="3416" spans="2:2" x14ac:dyDescent="0.25">
      <c r="B3416" s="1"/>
    </row>
    <row r="3417" spans="2:2" x14ac:dyDescent="0.25">
      <c r="B3417" s="1"/>
    </row>
    <row r="3418" spans="2:2" x14ac:dyDescent="0.25">
      <c r="B3418" s="1"/>
    </row>
    <row r="3419" spans="2:2" x14ac:dyDescent="0.25">
      <c r="B3419" s="1"/>
    </row>
    <row r="3420" spans="2:2" x14ac:dyDescent="0.25">
      <c r="B3420" s="1"/>
    </row>
    <row r="3421" spans="2:2" x14ac:dyDescent="0.25">
      <c r="B3421" s="1"/>
    </row>
    <row r="3422" spans="2:2" x14ac:dyDescent="0.25">
      <c r="B3422" s="1"/>
    </row>
    <row r="3423" spans="2:2" x14ac:dyDescent="0.25">
      <c r="B3423" s="1"/>
    </row>
    <row r="3424" spans="2:2" x14ac:dyDescent="0.25">
      <c r="B3424" s="1"/>
    </row>
    <row r="3425" spans="2:2" x14ac:dyDescent="0.25">
      <c r="B3425" s="1"/>
    </row>
    <row r="3426" spans="2:2" x14ac:dyDescent="0.25">
      <c r="B3426" s="1"/>
    </row>
    <row r="3427" spans="2:2" x14ac:dyDescent="0.25">
      <c r="B3427" s="1"/>
    </row>
    <row r="3428" spans="2:2" x14ac:dyDescent="0.25">
      <c r="B3428" s="1"/>
    </row>
    <row r="3429" spans="2:2" x14ac:dyDescent="0.25">
      <c r="B3429" s="1"/>
    </row>
    <row r="3430" spans="2:2" x14ac:dyDescent="0.25">
      <c r="B3430" s="1"/>
    </row>
    <row r="3431" spans="2:2" x14ac:dyDescent="0.25">
      <c r="B3431" s="1"/>
    </row>
    <row r="3432" spans="2:2" x14ac:dyDescent="0.25">
      <c r="B3432" s="1"/>
    </row>
    <row r="3433" spans="2:2" x14ac:dyDescent="0.25">
      <c r="B3433" s="1"/>
    </row>
    <row r="3434" spans="2:2" x14ac:dyDescent="0.25">
      <c r="B3434" s="1"/>
    </row>
    <row r="3435" spans="2:2" x14ac:dyDescent="0.25">
      <c r="B3435" s="1"/>
    </row>
    <row r="3436" spans="2:2" x14ac:dyDescent="0.25">
      <c r="B3436" s="1"/>
    </row>
    <row r="3437" spans="2:2" x14ac:dyDescent="0.25">
      <c r="B3437" s="1"/>
    </row>
    <row r="3438" spans="2:2" x14ac:dyDescent="0.25">
      <c r="B3438" s="1"/>
    </row>
    <row r="3439" spans="2:2" x14ac:dyDescent="0.25">
      <c r="B3439" s="1"/>
    </row>
    <row r="3440" spans="2:2" x14ac:dyDescent="0.25">
      <c r="B3440" s="1"/>
    </row>
    <row r="3441" spans="2:2" x14ac:dyDescent="0.25">
      <c r="B3441" s="1"/>
    </row>
    <row r="3442" spans="2:2" x14ac:dyDescent="0.25">
      <c r="B3442" s="1"/>
    </row>
    <row r="3443" spans="2:2" x14ac:dyDescent="0.25">
      <c r="B3443" s="1"/>
    </row>
    <row r="3444" spans="2:2" x14ac:dyDescent="0.25">
      <c r="B3444" s="1"/>
    </row>
    <row r="3445" spans="2:2" x14ac:dyDescent="0.25">
      <c r="B3445" s="1"/>
    </row>
    <row r="3446" spans="2:2" x14ac:dyDescent="0.25">
      <c r="B3446" s="1"/>
    </row>
    <row r="3447" spans="2:2" x14ac:dyDescent="0.25">
      <c r="B3447" s="1"/>
    </row>
    <row r="3448" spans="2:2" x14ac:dyDescent="0.25">
      <c r="B3448" s="1"/>
    </row>
    <row r="3449" spans="2:2" x14ac:dyDescent="0.25">
      <c r="B3449" s="1"/>
    </row>
    <row r="3450" spans="2:2" x14ac:dyDescent="0.25">
      <c r="B3450" s="1"/>
    </row>
    <row r="3451" spans="2:2" x14ac:dyDescent="0.25">
      <c r="B3451" s="1"/>
    </row>
    <row r="3452" spans="2:2" x14ac:dyDescent="0.25">
      <c r="B3452" s="1"/>
    </row>
    <row r="3453" spans="2:2" x14ac:dyDescent="0.25">
      <c r="B3453" s="1"/>
    </row>
    <row r="3454" spans="2:2" x14ac:dyDescent="0.25">
      <c r="B3454" s="1"/>
    </row>
    <row r="3455" spans="2:2" x14ac:dyDescent="0.25">
      <c r="B3455" s="1"/>
    </row>
    <row r="3456" spans="2:2" x14ac:dyDescent="0.25">
      <c r="B3456" s="1"/>
    </row>
    <row r="3457" spans="2:2" x14ac:dyDescent="0.25">
      <c r="B3457" s="1"/>
    </row>
    <row r="3458" spans="2:2" x14ac:dyDescent="0.25">
      <c r="B3458" s="1"/>
    </row>
    <row r="3459" spans="2:2" x14ac:dyDescent="0.25">
      <c r="B3459" s="1"/>
    </row>
    <row r="3460" spans="2:2" x14ac:dyDescent="0.25">
      <c r="B3460" s="1"/>
    </row>
    <row r="3461" spans="2:2" x14ac:dyDescent="0.25">
      <c r="B3461" s="1"/>
    </row>
    <row r="3462" spans="2:2" x14ac:dyDescent="0.25">
      <c r="B3462" s="1"/>
    </row>
    <row r="3463" spans="2:2" x14ac:dyDescent="0.25">
      <c r="B3463" s="1"/>
    </row>
    <row r="3464" spans="2:2" x14ac:dyDescent="0.25">
      <c r="B3464" s="1"/>
    </row>
    <row r="3465" spans="2:2" x14ac:dyDescent="0.25">
      <c r="B3465" s="1"/>
    </row>
    <row r="3466" spans="2:2" x14ac:dyDescent="0.25">
      <c r="B3466" s="1"/>
    </row>
    <row r="3467" spans="2:2" x14ac:dyDescent="0.25">
      <c r="B3467" s="1"/>
    </row>
    <row r="3468" spans="2:2" x14ac:dyDescent="0.25">
      <c r="B3468" s="1"/>
    </row>
    <row r="3469" spans="2:2" x14ac:dyDescent="0.25">
      <c r="B3469" s="1"/>
    </row>
    <row r="3470" spans="2:2" x14ac:dyDescent="0.25">
      <c r="B3470" s="1"/>
    </row>
    <row r="3471" spans="2:2" x14ac:dyDescent="0.25">
      <c r="B3471" s="1"/>
    </row>
    <row r="3472" spans="2:2" x14ac:dyDescent="0.25">
      <c r="B3472" s="1"/>
    </row>
    <row r="3473" spans="2:2" x14ac:dyDescent="0.25">
      <c r="B3473" s="1"/>
    </row>
    <row r="3474" spans="2:2" x14ac:dyDescent="0.25">
      <c r="B3474" s="1"/>
    </row>
    <row r="3475" spans="2:2" x14ac:dyDescent="0.25">
      <c r="B3475" s="1"/>
    </row>
    <row r="3476" spans="2:2" x14ac:dyDescent="0.25">
      <c r="B3476" s="1"/>
    </row>
    <row r="3477" spans="2:2" x14ac:dyDescent="0.25">
      <c r="B3477" s="1"/>
    </row>
    <row r="3478" spans="2:2" x14ac:dyDescent="0.25">
      <c r="B3478" s="1"/>
    </row>
    <row r="3479" spans="2:2" x14ac:dyDescent="0.25">
      <c r="B3479" s="1"/>
    </row>
    <row r="3480" spans="2:2" x14ac:dyDescent="0.25">
      <c r="B3480" s="1"/>
    </row>
    <row r="3481" spans="2:2" x14ac:dyDescent="0.25">
      <c r="B3481" s="1"/>
    </row>
    <row r="3482" spans="2:2" x14ac:dyDescent="0.25">
      <c r="B3482" s="1"/>
    </row>
    <row r="3483" spans="2:2" x14ac:dyDescent="0.25">
      <c r="B3483" s="1"/>
    </row>
    <row r="3484" spans="2:2" x14ac:dyDescent="0.25">
      <c r="B3484" s="1"/>
    </row>
    <row r="3485" spans="2:2" x14ac:dyDescent="0.25">
      <c r="B3485" s="1"/>
    </row>
    <row r="3486" spans="2:2" x14ac:dyDescent="0.25">
      <c r="B3486" s="1"/>
    </row>
    <row r="3487" spans="2:2" x14ac:dyDescent="0.25">
      <c r="B3487" s="1"/>
    </row>
    <row r="3488" spans="2:2" x14ac:dyDescent="0.25">
      <c r="B3488" s="1"/>
    </row>
    <row r="3489" spans="2:2" x14ac:dyDescent="0.25">
      <c r="B3489" s="1"/>
    </row>
    <row r="3490" spans="2:2" x14ac:dyDescent="0.25">
      <c r="B3490" s="1"/>
    </row>
    <row r="3491" spans="2:2" x14ac:dyDescent="0.25">
      <c r="B3491" s="1"/>
    </row>
    <row r="3492" spans="2:2" x14ac:dyDescent="0.25">
      <c r="B3492" s="1"/>
    </row>
    <row r="3493" spans="2:2" x14ac:dyDescent="0.25">
      <c r="B3493" s="1"/>
    </row>
    <row r="3494" spans="2:2" x14ac:dyDescent="0.25">
      <c r="B3494" s="1"/>
    </row>
    <row r="3495" spans="2:2" x14ac:dyDescent="0.25">
      <c r="B3495" s="1"/>
    </row>
    <row r="3496" spans="2:2" x14ac:dyDescent="0.25">
      <c r="B3496" s="1"/>
    </row>
    <row r="3497" spans="2:2" x14ac:dyDescent="0.25">
      <c r="B3497" s="1"/>
    </row>
    <row r="3498" spans="2:2" x14ac:dyDescent="0.25">
      <c r="B3498" s="1"/>
    </row>
    <row r="3499" spans="2:2" x14ac:dyDescent="0.25">
      <c r="B3499" s="1"/>
    </row>
    <row r="3500" spans="2:2" x14ac:dyDescent="0.25">
      <c r="B3500" s="1"/>
    </row>
    <row r="3501" spans="2:2" x14ac:dyDescent="0.25">
      <c r="B3501" s="1"/>
    </row>
    <row r="3502" spans="2:2" x14ac:dyDescent="0.25">
      <c r="B3502" s="1"/>
    </row>
    <row r="3503" spans="2:2" x14ac:dyDescent="0.25">
      <c r="B3503" s="1"/>
    </row>
    <row r="3504" spans="2:2" x14ac:dyDescent="0.25">
      <c r="B3504" s="1"/>
    </row>
    <row r="3505" spans="2:2" x14ac:dyDescent="0.25">
      <c r="B3505" s="1"/>
    </row>
    <row r="3506" spans="2:2" x14ac:dyDescent="0.25">
      <c r="B3506" s="1"/>
    </row>
    <row r="3507" spans="2:2" x14ac:dyDescent="0.25">
      <c r="B3507" s="1"/>
    </row>
    <row r="3508" spans="2:2" x14ac:dyDescent="0.25">
      <c r="B3508" s="1"/>
    </row>
    <row r="3509" spans="2:2" x14ac:dyDescent="0.25">
      <c r="B3509" s="1"/>
    </row>
    <row r="3510" spans="2:2" x14ac:dyDescent="0.25">
      <c r="B3510" s="1"/>
    </row>
    <row r="3511" spans="2:2" x14ac:dyDescent="0.25">
      <c r="B3511" s="1"/>
    </row>
    <row r="3512" spans="2:2" x14ac:dyDescent="0.25">
      <c r="B3512" s="1"/>
    </row>
    <row r="3513" spans="2:2" x14ac:dyDescent="0.25">
      <c r="B3513" s="1"/>
    </row>
    <row r="3514" spans="2:2" x14ac:dyDescent="0.25">
      <c r="B3514" s="1"/>
    </row>
    <row r="3515" spans="2:2" x14ac:dyDescent="0.25">
      <c r="B3515" s="1"/>
    </row>
    <row r="3516" spans="2:2" x14ac:dyDescent="0.25">
      <c r="B3516" s="1"/>
    </row>
    <row r="3517" spans="2:2" x14ac:dyDescent="0.25">
      <c r="B3517" s="1"/>
    </row>
    <row r="3518" spans="2:2" x14ac:dyDescent="0.25">
      <c r="B3518" s="1"/>
    </row>
    <row r="3519" spans="2:2" x14ac:dyDescent="0.25">
      <c r="B3519" s="1"/>
    </row>
    <row r="3520" spans="2:2" x14ac:dyDescent="0.25">
      <c r="B3520" s="1"/>
    </row>
    <row r="3521" spans="2:2" x14ac:dyDescent="0.25">
      <c r="B3521" s="1"/>
    </row>
    <row r="3522" spans="2:2" x14ac:dyDescent="0.25">
      <c r="B3522" s="1"/>
    </row>
    <row r="3523" spans="2:2" x14ac:dyDescent="0.25">
      <c r="B3523" s="1"/>
    </row>
    <row r="3524" spans="2:2" x14ac:dyDescent="0.25">
      <c r="B3524" s="1"/>
    </row>
    <row r="3525" spans="2:2" x14ac:dyDescent="0.25">
      <c r="B3525" s="1"/>
    </row>
    <row r="3526" spans="2:2" x14ac:dyDescent="0.25">
      <c r="B3526" s="1"/>
    </row>
    <row r="3527" spans="2:2" x14ac:dyDescent="0.25">
      <c r="B3527" s="1"/>
    </row>
    <row r="3528" spans="2:2" x14ac:dyDescent="0.25">
      <c r="B3528" s="1"/>
    </row>
    <row r="3529" spans="2:2" x14ac:dyDescent="0.25">
      <c r="B3529" s="1"/>
    </row>
    <row r="3530" spans="2:2" x14ac:dyDescent="0.25">
      <c r="B3530" s="1"/>
    </row>
    <row r="3531" spans="2:2" x14ac:dyDescent="0.25">
      <c r="B3531" s="1"/>
    </row>
    <row r="3532" spans="2:2" x14ac:dyDescent="0.25">
      <c r="B3532" s="1"/>
    </row>
    <row r="3533" spans="2:2" x14ac:dyDescent="0.25">
      <c r="B3533" s="1"/>
    </row>
    <row r="3534" spans="2:2" x14ac:dyDescent="0.25">
      <c r="B3534" s="1"/>
    </row>
    <row r="3535" spans="2:2" x14ac:dyDescent="0.25">
      <c r="B3535" s="1"/>
    </row>
    <row r="3536" spans="2:2" x14ac:dyDescent="0.25">
      <c r="B3536" s="1"/>
    </row>
    <row r="3537" spans="2:2" x14ac:dyDescent="0.25">
      <c r="B3537" s="1"/>
    </row>
    <row r="3538" spans="2:2" x14ac:dyDescent="0.25">
      <c r="B3538" s="1"/>
    </row>
    <row r="3539" spans="2:2" x14ac:dyDescent="0.25">
      <c r="B3539" s="1"/>
    </row>
    <row r="3540" spans="2:2" x14ac:dyDescent="0.25">
      <c r="B3540" s="1"/>
    </row>
    <row r="3541" spans="2:2" x14ac:dyDescent="0.25">
      <c r="B3541" s="1"/>
    </row>
    <row r="3542" spans="2:2" x14ac:dyDescent="0.25">
      <c r="B3542" s="1"/>
    </row>
    <row r="3543" spans="2:2" x14ac:dyDescent="0.25">
      <c r="B3543" s="1"/>
    </row>
    <row r="3544" spans="2:2" x14ac:dyDescent="0.25">
      <c r="B3544" s="1"/>
    </row>
    <row r="3545" spans="2:2" x14ac:dyDescent="0.25">
      <c r="B3545" s="1"/>
    </row>
    <row r="3546" spans="2:2" x14ac:dyDescent="0.25">
      <c r="B3546" s="1"/>
    </row>
    <row r="3547" spans="2:2" x14ac:dyDescent="0.25">
      <c r="B3547" s="1"/>
    </row>
    <row r="3548" spans="2:2" x14ac:dyDescent="0.25">
      <c r="B3548" s="1"/>
    </row>
    <row r="3549" spans="2:2" x14ac:dyDescent="0.25">
      <c r="B3549" s="1"/>
    </row>
    <row r="3550" spans="2:2" x14ac:dyDescent="0.25">
      <c r="B3550" s="1"/>
    </row>
    <row r="3551" spans="2:2" x14ac:dyDescent="0.25">
      <c r="B3551" s="1"/>
    </row>
    <row r="3552" spans="2:2" x14ac:dyDescent="0.25">
      <c r="B3552" s="1"/>
    </row>
    <row r="3553" spans="2:2" x14ac:dyDescent="0.25">
      <c r="B3553" s="1"/>
    </row>
    <row r="3554" spans="2:2" x14ac:dyDescent="0.25">
      <c r="B3554" s="1"/>
    </row>
    <row r="3555" spans="2:2" x14ac:dyDescent="0.25">
      <c r="B3555" s="1"/>
    </row>
    <row r="3556" spans="2:2" x14ac:dyDescent="0.25">
      <c r="B3556" s="1"/>
    </row>
    <row r="3557" spans="2:2" x14ac:dyDescent="0.25">
      <c r="B3557" s="1"/>
    </row>
    <row r="3558" spans="2:2" x14ac:dyDescent="0.25">
      <c r="B3558" s="1"/>
    </row>
    <row r="3559" spans="2:2" x14ac:dyDescent="0.25">
      <c r="B3559" s="1"/>
    </row>
    <row r="3560" spans="2:2" x14ac:dyDescent="0.25">
      <c r="B3560" s="1"/>
    </row>
    <row r="3561" spans="2:2" x14ac:dyDescent="0.25">
      <c r="B3561" s="1"/>
    </row>
    <row r="3562" spans="2:2" x14ac:dyDescent="0.25">
      <c r="B3562" s="1"/>
    </row>
    <row r="3563" spans="2:2" x14ac:dyDescent="0.25">
      <c r="B3563" s="1"/>
    </row>
    <row r="3564" spans="2:2" x14ac:dyDescent="0.25">
      <c r="B3564" s="1"/>
    </row>
    <row r="3565" spans="2:2" x14ac:dyDescent="0.25">
      <c r="B3565" s="1"/>
    </row>
    <row r="3566" spans="2:2" x14ac:dyDescent="0.25">
      <c r="B3566" s="1"/>
    </row>
    <row r="3567" spans="2:2" x14ac:dyDescent="0.25">
      <c r="B3567" s="1"/>
    </row>
    <row r="3568" spans="2:2" x14ac:dyDescent="0.25">
      <c r="B3568" s="1"/>
    </row>
    <row r="3569" spans="2:2" x14ac:dyDescent="0.25">
      <c r="B3569" s="1"/>
    </row>
    <row r="3570" spans="2:2" x14ac:dyDescent="0.25">
      <c r="B3570" s="1"/>
    </row>
    <row r="3571" spans="2:2" x14ac:dyDescent="0.25">
      <c r="B3571" s="1"/>
    </row>
    <row r="3572" spans="2:2" x14ac:dyDescent="0.25">
      <c r="B3572" s="1"/>
    </row>
    <row r="3573" spans="2:2" x14ac:dyDescent="0.25">
      <c r="B3573" s="1"/>
    </row>
    <row r="3574" spans="2:2" x14ac:dyDescent="0.25">
      <c r="B3574" s="1"/>
    </row>
    <row r="3575" spans="2:2" x14ac:dyDescent="0.25">
      <c r="B3575" s="1"/>
    </row>
    <row r="3576" spans="2:2" x14ac:dyDescent="0.25">
      <c r="B3576" s="1"/>
    </row>
    <row r="3577" spans="2:2" x14ac:dyDescent="0.25">
      <c r="B3577" s="1"/>
    </row>
    <row r="3578" spans="2:2" x14ac:dyDescent="0.25">
      <c r="B3578" s="1"/>
    </row>
    <row r="3579" spans="2:2" x14ac:dyDescent="0.25">
      <c r="B3579" s="1"/>
    </row>
    <row r="3580" spans="2:2" x14ac:dyDescent="0.25">
      <c r="B3580" s="1"/>
    </row>
    <row r="3581" spans="2:2" x14ac:dyDescent="0.25">
      <c r="B3581" s="1"/>
    </row>
    <row r="3582" spans="2:2" x14ac:dyDescent="0.25">
      <c r="B3582" s="1"/>
    </row>
    <row r="3583" spans="2:2" x14ac:dyDescent="0.25">
      <c r="B3583" s="1"/>
    </row>
    <row r="3584" spans="2:2" x14ac:dyDescent="0.25">
      <c r="B3584" s="1"/>
    </row>
    <row r="3585" spans="2:2" x14ac:dyDescent="0.25">
      <c r="B3585" s="1"/>
    </row>
    <row r="3586" spans="2:2" x14ac:dyDescent="0.25">
      <c r="B3586" s="1"/>
    </row>
    <row r="3587" spans="2:2" x14ac:dyDescent="0.25">
      <c r="B3587" s="1"/>
    </row>
    <row r="3588" spans="2:2" x14ac:dyDescent="0.25">
      <c r="B3588" s="1"/>
    </row>
    <row r="3589" spans="2:2" x14ac:dyDescent="0.25">
      <c r="B3589" s="1"/>
    </row>
    <row r="3590" spans="2:2" x14ac:dyDescent="0.25">
      <c r="B3590" s="1"/>
    </row>
    <row r="3591" spans="2:2" x14ac:dyDescent="0.25">
      <c r="B3591" s="1"/>
    </row>
    <row r="3592" spans="2:2" x14ac:dyDescent="0.25">
      <c r="B3592" s="1"/>
    </row>
    <row r="3593" spans="2:2" x14ac:dyDescent="0.25">
      <c r="B3593" s="1"/>
    </row>
    <row r="3594" spans="2:2" x14ac:dyDescent="0.25">
      <c r="B3594" s="1"/>
    </row>
    <row r="3595" spans="2:2" x14ac:dyDescent="0.25">
      <c r="B3595" s="1"/>
    </row>
    <row r="3596" spans="2:2" x14ac:dyDescent="0.25">
      <c r="B3596" s="1"/>
    </row>
    <row r="3597" spans="2:2" x14ac:dyDescent="0.25">
      <c r="B3597" s="1"/>
    </row>
    <row r="3598" spans="2:2" x14ac:dyDescent="0.25">
      <c r="B3598" s="1"/>
    </row>
    <row r="3599" spans="2:2" x14ac:dyDescent="0.25">
      <c r="B3599" s="1"/>
    </row>
    <row r="3600" spans="2:2" x14ac:dyDescent="0.25">
      <c r="B3600" s="1"/>
    </row>
    <row r="3601" spans="2:2" x14ac:dyDescent="0.25">
      <c r="B3601" s="1"/>
    </row>
    <row r="3602" spans="2:2" x14ac:dyDescent="0.25">
      <c r="B3602" s="1"/>
    </row>
    <row r="3603" spans="2:2" x14ac:dyDescent="0.25">
      <c r="B3603" s="1"/>
    </row>
    <row r="3604" spans="2:2" x14ac:dyDescent="0.25">
      <c r="B3604" s="1"/>
    </row>
    <row r="3605" spans="2:2" x14ac:dyDescent="0.25">
      <c r="B3605" s="1"/>
    </row>
    <row r="3606" spans="2:2" x14ac:dyDescent="0.25">
      <c r="B3606" s="1"/>
    </row>
    <row r="3607" spans="2:2" x14ac:dyDescent="0.25">
      <c r="B3607" s="1"/>
    </row>
    <row r="3608" spans="2:2" x14ac:dyDescent="0.25">
      <c r="B3608" s="1"/>
    </row>
    <row r="3609" spans="2:2" x14ac:dyDescent="0.25">
      <c r="B3609" s="1"/>
    </row>
    <row r="3610" spans="2:2" x14ac:dyDescent="0.25">
      <c r="B3610" s="1"/>
    </row>
    <row r="3611" spans="2:2" x14ac:dyDescent="0.25">
      <c r="B3611" s="1"/>
    </row>
    <row r="3612" spans="2:2" x14ac:dyDescent="0.25">
      <c r="B3612" s="1"/>
    </row>
    <row r="3613" spans="2:2" x14ac:dyDescent="0.25">
      <c r="B3613" s="1"/>
    </row>
    <row r="3614" spans="2:2" x14ac:dyDescent="0.25">
      <c r="B3614" s="1"/>
    </row>
    <row r="3615" spans="2:2" x14ac:dyDescent="0.25">
      <c r="B3615" s="1"/>
    </row>
    <row r="3616" spans="2:2" x14ac:dyDescent="0.25">
      <c r="B3616" s="1"/>
    </row>
    <row r="3617" spans="2:2" x14ac:dyDescent="0.25">
      <c r="B3617" s="1"/>
    </row>
    <row r="3618" spans="2:2" x14ac:dyDescent="0.25">
      <c r="B3618" s="1"/>
    </row>
    <row r="3619" spans="2:2" x14ac:dyDescent="0.25">
      <c r="B3619" s="1"/>
    </row>
    <row r="3620" spans="2:2" x14ac:dyDescent="0.25">
      <c r="B3620" s="1"/>
    </row>
    <row r="3621" spans="2:2" x14ac:dyDescent="0.25">
      <c r="B3621" s="1"/>
    </row>
    <row r="3622" spans="2:2" x14ac:dyDescent="0.25">
      <c r="B3622" s="1"/>
    </row>
    <row r="3623" spans="2:2" x14ac:dyDescent="0.25">
      <c r="B3623" s="1"/>
    </row>
    <row r="3624" spans="2:2" x14ac:dyDescent="0.25">
      <c r="B3624" s="1"/>
    </row>
    <row r="3625" spans="2:2" x14ac:dyDescent="0.25">
      <c r="B3625" s="1"/>
    </row>
    <row r="3626" spans="2:2" x14ac:dyDescent="0.25">
      <c r="B3626" s="1"/>
    </row>
    <row r="3627" spans="2:2" x14ac:dyDescent="0.25">
      <c r="B3627" s="1"/>
    </row>
    <row r="3628" spans="2:2" x14ac:dyDescent="0.25">
      <c r="B3628" s="1"/>
    </row>
    <row r="3629" spans="2:2" x14ac:dyDescent="0.25">
      <c r="B3629" s="1"/>
    </row>
    <row r="3630" spans="2:2" x14ac:dyDescent="0.25">
      <c r="B3630" s="1"/>
    </row>
    <row r="3631" spans="2:2" x14ac:dyDescent="0.25">
      <c r="B3631" s="1"/>
    </row>
    <row r="3632" spans="2:2" x14ac:dyDescent="0.25">
      <c r="B3632" s="1"/>
    </row>
    <row r="3633" spans="2:2" x14ac:dyDescent="0.25">
      <c r="B3633" s="1"/>
    </row>
    <row r="3634" spans="2:2" x14ac:dyDescent="0.25">
      <c r="B3634" s="1"/>
    </row>
    <row r="3635" spans="2:2" x14ac:dyDescent="0.25">
      <c r="B3635" s="1"/>
    </row>
    <row r="3636" spans="2:2" x14ac:dyDescent="0.25">
      <c r="B3636" s="1"/>
    </row>
    <row r="3637" spans="2:2" x14ac:dyDescent="0.25">
      <c r="B3637" s="1"/>
    </row>
    <row r="3638" spans="2:2" x14ac:dyDescent="0.25">
      <c r="B3638" s="1"/>
    </row>
    <row r="3639" spans="2:2" x14ac:dyDescent="0.25">
      <c r="B3639" s="1"/>
    </row>
    <row r="3640" spans="2:2" x14ac:dyDescent="0.25">
      <c r="B3640" s="1"/>
    </row>
    <row r="3641" spans="2:2" x14ac:dyDescent="0.25">
      <c r="B3641" s="1"/>
    </row>
    <row r="3642" spans="2:2" x14ac:dyDescent="0.25">
      <c r="B3642" s="1"/>
    </row>
    <row r="3643" spans="2:2" x14ac:dyDescent="0.25">
      <c r="B3643" s="1"/>
    </row>
    <row r="3644" spans="2:2" x14ac:dyDescent="0.25">
      <c r="B3644" s="1"/>
    </row>
    <row r="3645" spans="2:2" x14ac:dyDescent="0.25">
      <c r="B3645" s="1"/>
    </row>
    <row r="3646" spans="2:2" x14ac:dyDescent="0.25">
      <c r="B3646" s="1"/>
    </row>
    <row r="3647" spans="2:2" x14ac:dyDescent="0.25">
      <c r="B3647" s="1"/>
    </row>
    <row r="3648" spans="2:2" x14ac:dyDescent="0.25">
      <c r="B3648" s="1"/>
    </row>
    <row r="3649" spans="2:2" x14ac:dyDescent="0.25">
      <c r="B3649" s="1"/>
    </row>
    <row r="3650" spans="2:2" x14ac:dyDescent="0.25">
      <c r="B3650" s="1"/>
    </row>
    <row r="3651" spans="2:2" x14ac:dyDescent="0.25">
      <c r="B3651" s="1"/>
    </row>
    <row r="3652" spans="2:2" x14ac:dyDescent="0.25">
      <c r="B3652" s="1"/>
    </row>
    <row r="3653" spans="2:2" x14ac:dyDescent="0.25">
      <c r="B3653" s="1"/>
    </row>
    <row r="3654" spans="2:2" x14ac:dyDescent="0.25">
      <c r="B3654" s="1"/>
    </row>
    <row r="3655" spans="2:2" x14ac:dyDescent="0.25">
      <c r="B3655" s="1"/>
    </row>
    <row r="3656" spans="2:2" x14ac:dyDescent="0.25">
      <c r="B3656" s="1"/>
    </row>
    <row r="3657" spans="2:2" x14ac:dyDescent="0.25">
      <c r="B3657" s="1"/>
    </row>
    <row r="3658" spans="2:2" x14ac:dyDescent="0.25">
      <c r="B3658" s="1"/>
    </row>
    <row r="3659" spans="2:2" x14ac:dyDescent="0.25">
      <c r="B3659" s="1"/>
    </row>
    <row r="3660" spans="2:2" x14ac:dyDescent="0.25">
      <c r="B3660" s="1"/>
    </row>
    <row r="3661" spans="2:2" x14ac:dyDescent="0.25">
      <c r="B3661" s="1"/>
    </row>
    <row r="3662" spans="2:2" x14ac:dyDescent="0.25">
      <c r="B3662" s="1"/>
    </row>
    <row r="3663" spans="2:2" x14ac:dyDescent="0.25">
      <c r="B3663" s="1"/>
    </row>
    <row r="3664" spans="2:2" x14ac:dyDescent="0.25">
      <c r="B3664" s="1"/>
    </row>
    <row r="3665" spans="2:2" x14ac:dyDescent="0.25">
      <c r="B3665" s="1"/>
    </row>
    <row r="3666" spans="2:2" x14ac:dyDescent="0.25">
      <c r="B3666" s="1"/>
    </row>
    <row r="3667" spans="2:2" x14ac:dyDescent="0.25">
      <c r="B3667" s="1"/>
    </row>
    <row r="3668" spans="2:2" x14ac:dyDescent="0.25">
      <c r="B3668" s="1"/>
    </row>
    <row r="3669" spans="2:2" x14ac:dyDescent="0.25">
      <c r="B3669" s="1"/>
    </row>
    <row r="3670" spans="2:2" x14ac:dyDescent="0.25">
      <c r="B3670" s="1"/>
    </row>
    <row r="3671" spans="2:2" x14ac:dyDescent="0.25">
      <c r="B3671" s="1"/>
    </row>
    <row r="3672" spans="2:2" x14ac:dyDescent="0.25">
      <c r="B3672" s="1"/>
    </row>
    <row r="3673" spans="2:2" x14ac:dyDescent="0.25">
      <c r="B3673" s="1"/>
    </row>
    <row r="3674" spans="2:2" x14ac:dyDescent="0.25">
      <c r="B3674" s="1"/>
    </row>
    <row r="3675" spans="2:2" x14ac:dyDescent="0.25">
      <c r="B3675" s="1"/>
    </row>
    <row r="3676" spans="2:2" x14ac:dyDescent="0.25">
      <c r="B3676" s="1"/>
    </row>
    <row r="3677" spans="2:2" x14ac:dyDescent="0.25">
      <c r="B3677" s="1"/>
    </row>
    <row r="3678" spans="2:2" x14ac:dyDescent="0.25">
      <c r="B3678" s="1"/>
    </row>
    <row r="3679" spans="2:2" x14ac:dyDescent="0.25">
      <c r="B3679" s="1"/>
    </row>
    <row r="3680" spans="2:2" x14ac:dyDescent="0.25">
      <c r="B3680" s="1"/>
    </row>
    <row r="3681" spans="2:2" x14ac:dyDescent="0.25">
      <c r="B3681" s="1"/>
    </row>
    <row r="3682" spans="2:2" x14ac:dyDescent="0.25">
      <c r="B3682" s="1"/>
    </row>
    <row r="3683" spans="2:2" x14ac:dyDescent="0.25">
      <c r="B3683" s="1"/>
    </row>
    <row r="3684" spans="2:2" x14ac:dyDescent="0.25">
      <c r="B3684" s="1"/>
    </row>
    <row r="3685" spans="2:2" x14ac:dyDescent="0.25">
      <c r="B3685" s="1"/>
    </row>
    <row r="3686" spans="2:2" x14ac:dyDescent="0.25">
      <c r="B3686" s="1"/>
    </row>
    <row r="3687" spans="2:2" x14ac:dyDescent="0.25">
      <c r="B3687" s="1"/>
    </row>
    <row r="3688" spans="2:2" x14ac:dyDescent="0.25">
      <c r="B3688" s="1"/>
    </row>
    <row r="3689" spans="2:2" x14ac:dyDescent="0.25">
      <c r="B3689" s="1"/>
    </row>
    <row r="3690" spans="2:2" x14ac:dyDescent="0.25">
      <c r="B3690" s="1"/>
    </row>
    <row r="3691" spans="2:2" x14ac:dyDescent="0.25">
      <c r="B3691" s="1"/>
    </row>
    <row r="3692" spans="2:2" x14ac:dyDescent="0.25">
      <c r="B3692" s="1"/>
    </row>
    <row r="3693" spans="2:2" x14ac:dyDescent="0.25">
      <c r="B3693" s="1"/>
    </row>
    <row r="3694" spans="2:2" x14ac:dyDescent="0.25">
      <c r="B3694" s="1"/>
    </row>
    <row r="3695" spans="2:2" x14ac:dyDescent="0.25">
      <c r="B3695" s="1"/>
    </row>
    <row r="3696" spans="2:2" x14ac:dyDescent="0.25">
      <c r="B3696" s="1"/>
    </row>
    <row r="3697" spans="2:2" x14ac:dyDescent="0.25">
      <c r="B3697" s="1"/>
    </row>
    <row r="3698" spans="2:2" x14ac:dyDescent="0.25">
      <c r="B3698" s="1"/>
    </row>
    <row r="3699" spans="2:2" x14ac:dyDescent="0.25">
      <c r="B3699" s="1"/>
    </row>
    <row r="3700" spans="2:2" x14ac:dyDescent="0.25">
      <c r="B3700" s="1"/>
    </row>
    <row r="3701" spans="2:2" x14ac:dyDescent="0.25">
      <c r="B3701" s="1"/>
    </row>
    <row r="3702" spans="2:2" x14ac:dyDescent="0.25">
      <c r="B3702" s="1"/>
    </row>
    <row r="3703" spans="2:2" x14ac:dyDescent="0.25">
      <c r="B3703" s="1"/>
    </row>
    <row r="3704" spans="2:2" x14ac:dyDescent="0.25">
      <c r="B3704" s="1"/>
    </row>
    <row r="3705" spans="2:2" x14ac:dyDescent="0.25">
      <c r="B3705" s="1"/>
    </row>
    <row r="3706" spans="2:2" x14ac:dyDescent="0.25">
      <c r="B3706" s="1"/>
    </row>
    <row r="3707" spans="2:2" x14ac:dyDescent="0.25">
      <c r="B3707" s="1"/>
    </row>
    <row r="3708" spans="2:2" x14ac:dyDescent="0.25">
      <c r="B3708" s="1"/>
    </row>
    <row r="3709" spans="2:2" x14ac:dyDescent="0.25">
      <c r="B3709" s="1"/>
    </row>
    <row r="3710" spans="2:2" x14ac:dyDescent="0.25">
      <c r="B3710" s="1"/>
    </row>
    <row r="3711" spans="2:2" x14ac:dyDescent="0.25">
      <c r="B3711" s="1"/>
    </row>
    <row r="3712" spans="2:2" x14ac:dyDescent="0.25">
      <c r="B3712" s="1"/>
    </row>
    <row r="3713" spans="2:2" x14ac:dyDescent="0.25">
      <c r="B3713" s="1"/>
    </row>
    <row r="3714" spans="2:2" x14ac:dyDescent="0.25">
      <c r="B3714" s="1"/>
    </row>
    <row r="3715" spans="2:2" x14ac:dyDescent="0.25">
      <c r="B3715" s="1"/>
    </row>
    <row r="3716" spans="2:2" x14ac:dyDescent="0.25">
      <c r="B3716" s="1"/>
    </row>
    <row r="3717" spans="2:2" x14ac:dyDescent="0.25">
      <c r="B3717" s="1"/>
    </row>
    <row r="3718" spans="2:2" x14ac:dyDescent="0.25">
      <c r="B3718" s="1"/>
    </row>
    <row r="3719" spans="2:2" x14ac:dyDescent="0.25">
      <c r="B3719" s="1"/>
    </row>
    <row r="3720" spans="2:2" x14ac:dyDescent="0.25">
      <c r="B3720" s="1"/>
    </row>
    <row r="3721" spans="2:2" x14ac:dyDescent="0.25">
      <c r="B3721" s="1"/>
    </row>
    <row r="3722" spans="2:2" x14ac:dyDescent="0.25">
      <c r="B3722" s="1"/>
    </row>
    <row r="3723" spans="2:2" x14ac:dyDescent="0.25">
      <c r="B3723" s="1"/>
    </row>
    <row r="3724" spans="2:2" x14ac:dyDescent="0.25">
      <c r="B3724" s="1"/>
    </row>
    <row r="3725" spans="2:2" x14ac:dyDescent="0.25">
      <c r="B3725" s="1"/>
    </row>
    <row r="3726" spans="2:2" x14ac:dyDescent="0.25">
      <c r="B3726" s="1"/>
    </row>
    <row r="3727" spans="2:2" x14ac:dyDescent="0.25">
      <c r="B3727" s="1"/>
    </row>
    <row r="3728" spans="2:2" x14ac:dyDescent="0.25">
      <c r="B3728" s="1"/>
    </row>
    <row r="3729" spans="2:2" x14ac:dyDescent="0.25">
      <c r="B3729" s="1"/>
    </row>
    <row r="3730" spans="2:2" x14ac:dyDescent="0.25">
      <c r="B3730" s="1"/>
    </row>
    <row r="3731" spans="2:2" x14ac:dyDescent="0.25">
      <c r="B3731" s="1"/>
    </row>
    <row r="3732" spans="2:2" x14ac:dyDescent="0.25">
      <c r="B3732" s="1"/>
    </row>
    <row r="3733" spans="2:2" x14ac:dyDescent="0.25">
      <c r="B3733" s="1"/>
    </row>
    <row r="3734" spans="2:2" x14ac:dyDescent="0.25">
      <c r="B3734" s="1"/>
    </row>
    <row r="3735" spans="2:2" x14ac:dyDescent="0.25">
      <c r="B3735" s="1"/>
    </row>
    <row r="3736" spans="2:2" x14ac:dyDescent="0.25">
      <c r="B3736" s="1"/>
    </row>
    <row r="3737" spans="2:2" x14ac:dyDescent="0.25">
      <c r="B3737" s="1"/>
    </row>
    <row r="3738" spans="2:2" x14ac:dyDescent="0.25">
      <c r="B3738" s="1"/>
    </row>
    <row r="3739" spans="2:2" x14ac:dyDescent="0.25">
      <c r="B3739" s="1"/>
    </row>
    <row r="3740" spans="2:2" x14ac:dyDescent="0.25">
      <c r="B3740" s="1"/>
    </row>
    <row r="3741" spans="2:2" x14ac:dyDescent="0.25">
      <c r="B3741" s="1"/>
    </row>
    <row r="3742" spans="2:2" x14ac:dyDescent="0.25">
      <c r="B3742" s="1"/>
    </row>
    <row r="3743" spans="2:2" x14ac:dyDescent="0.25">
      <c r="B3743" s="1"/>
    </row>
    <row r="3744" spans="2:2" x14ac:dyDescent="0.25">
      <c r="B3744" s="1"/>
    </row>
    <row r="3745" spans="2:2" x14ac:dyDescent="0.25">
      <c r="B3745" s="1"/>
    </row>
    <row r="3746" spans="2:2" x14ac:dyDescent="0.25">
      <c r="B3746" s="1"/>
    </row>
    <row r="3747" spans="2:2" x14ac:dyDescent="0.25">
      <c r="B3747" s="1"/>
    </row>
    <row r="3748" spans="2:2" x14ac:dyDescent="0.25">
      <c r="B3748" s="1"/>
    </row>
    <row r="3749" spans="2:2" x14ac:dyDescent="0.25">
      <c r="B3749" s="1"/>
    </row>
    <row r="3750" spans="2:2" x14ac:dyDescent="0.25">
      <c r="B3750" s="1"/>
    </row>
    <row r="3751" spans="2:2" x14ac:dyDescent="0.25">
      <c r="B3751" s="1"/>
    </row>
    <row r="3752" spans="2:2" x14ac:dyDescent="0.25">
      <c r="B3752" s="1"/>
    </row>
    <row r="3753" spans="2:2" x14ac:dyDescent="0.25">
      <c r="B3753" s="1"/>
    </row>
    <row r="3754" spans="2:2" x14ac:dyDescent="0.25">
      <c r="B3754" s="1"/>
    </row>
    <row r="3755" spans="2:2" x14ac:dyDescent="0.25">
      <c r="B3755" s="1"/>
    </row>
    <row r="3756" spans="2:2" x14ac:dyDescent="0.25">
      <c r="B3756" s="1"/>
    </row>
    <row r="3757" spans="2:2" x14ac:dyDescent="0.25">
      <c r="B3757" s="1"/>
    </row>
    <row r="3758" spans="2:2" x14ac:dyDescent="0.25">
      <c r="B3758" s="1"/>
    </row>
    <row r="3759" spans="2:2" x14ac:dyDescent="0.25">
      <c r="B3759" s="1"/>
    </row>
    <row r="3760" spans="2:2" x14ac:dyDescent="0.25">
      <c r="B3760" s="1"/>
    </row>
    <row r="3761" spans="2:2" x14ac:dyDescent="0.25">
      <c r="B3761" s="1"/>
    </row>
    <row r="3762" spans="2:2" x14ac:dyDescent="0.25">
      <c r="B3762" s="1"/>
    </row>
    <row r="3763" spans="2:2" x14ac:dyDescent="0.25">
      <c r="B3763" s="1"/>
    </row>
    <row r="3764" spans="2:2" x14ac:dyDescent="0.25">
      <c r="B3764" s="1"/>
    </row>
    <row r="3765" spans="2:2" x14ac:dyDescent="0.25">
      <c r="B3765" s="1"/>
    </row>
    <row r="3766" spans="2:2" x14ac:dyDescent="0.25">
      <c r="B3766" s="1"/>
    </row>
    <row r="3767" spans="2:2" x14ac:dyDescent="0.25">
      <c r="B3767" s="1"/>
    </row>
    <row r="3768" spans="2:2" x14ac:dyDescent="0.25">
      <c r="B3768" s="1"/>
    </row>
    <row r="3769" spans="2:2" x14ac:dyDescent="0.25">
      <c r="B3769" s="1"/>
    </row>
    <row r="3770" spans="2:2" x14ac:dyDescent="0.25">
      <c r="B3770" s="1"/>
    </row>
    <row r="3771" spans="2:2" x14ac:dyDescent="0.25">
      <c r="B3771" s="1"/>
    </row>
    <row r="3772" spans="2:2" x14ac:dyDescent="0.25">
      <c r="B3772" s="1"/>
    </row>
    <row r="3773" spans="2:2" x14ac:dyDescent="0.25">
      <c r="B3773" s="1"/>
    </row>
    <row r="3774" spans="2:2" x14ac:dyDescent="0.25">
      <c r="B3774" s="1"/>
    </row>
    <row r="3775" spans="2:2" x14ac:dyDescent="0.25">
      <c r="B3775" s="1"/>
    </row>
    <row r="3776" spans="2:2" x14ac:dyDescent="0.25">
      <c r="B3776" s="1"/>
    </row>
    <row r="3777" spans="2:2" x14ac:dyDescent="0.25">
      <c r="B3777" s="1"/>
    </row>
    <row r="3778" spans="2:2" x14ac:dyDescent="0.25">
      <c r="B3778" s="1"/>
    </row>
    <row r="3779" spans="2:2" x14ac:dyDescent="0.25">
      <c r="B3779" s="1"/>
    </row>
    <row r="3780" spans="2:2" x14ac:dyDescent="0.25">
      <c r="B3780" s="1"/>
    </row>
    <row r="3781" spans="2:2" x14ac:dyDescent="0.25">
      <c r="B3781" s="1"/>
    </row>
    <row r="3782" spans="2:2" x14ac:dyDescent="0.25">
      <c r="B3782" s="1"/>
    </row>
    <row r="3783" spans="2:2" x14ac:dyDescent="0.25">
      <c r="B3783" s="1"/>
    </row>
    <row r="3784" spans="2:2" x14ac:dyDescent="0.25">
      <c r="B3784" s="1"/>
    </row>
    <row r="3785" spans="2:2" x14ac:dyDescent="0.25">
      <c r="B3785" s="1"/>
    </row>
    <row r="3786" spans="2:2" x14ac:dyDescent="0.25">
      <c r="B3786" s="1"/>
    </row>
    <row r="3787" spans="2:2" x14ac:dyDescent="0.25">
      <c r="B3787" s="1"/>
    </row>
    <row r="3788" spans="2:2" x14ac:dyDescent="0.25">
      <c r="B3788" s="1"/>
    </row>
    <row r="3789" spans="2:2" x14ac:dyDescent="0.25">
      <c r="B3789" s="1"/>
    </row>
    <row r="3790" spans="2:2" x14ac:dyDescent="0.25">
      <c r="B3790" s="1"/>
    </row>
    <row r="3791" spans="2:2" x14ac:dyDescent="0.25">
      <c r="B3791" s="1"/>
    </row>
    <row r="3792" spans="2:2" x14ac:dyDescent="0.25">
      <c r="B3792" s="1"/>
    </row>
    <row r="3793" spans="2:2" x14ac:dyDescent="0.25">
      <c r="B3793" s="1"/>
    </row>
    <row r="3794" spans="2:2" x14ac:dyDescent="0.25">
      <c r="B3794" s="1"/>
    </row>
    <row r="3795" spans="2:2" x14ac:dyDescent="0.25">
      <c r="B3795" s="1"/>
    </row>
    <row r="3796" spans="2:2" x14ac:dyDescent="0.25">
      <c r="B3796" s="1"/>
    </row>
    <row r="3797" spans="2:2" x14ac:dyDescent="0.25">
      <c r="B3797" s="1"/>
    </row>
    <row r="3798" spans="2:2" x14ac:dyDescent="0.25">
      <c r="B3798" s="1"/>
    </row>
    <row r="3799" spans="2:2" x14ac:dyDescent="0.25">
      <c r="B3799" s="1"/>
    </row>
    <row r="3800" spans="2:2" x14ac:dyDescent="0.25">
      <c r="B3800" s="1"/>
    </row>
    <row r="3801" spans="2:2" x14ac:dyDescent="0.25">
      <c r="B3801" s="1"/>
    </row>
    <row r="3802" spans="2:2" x14ac:dyDescent="0.25">
      <c r="B3802" s="1"/>
    </row>
    <row r="3803" spans="2:2" x14ac:dyDescent="0.25">
      <c r="B3803" s="1"/>
    </row>
    <row r="3804" spans="2:2" x14ac:dyDescent="0.25">
      <c r="B3804" s="1"/>
    </row>
    <row r="3805" spans="2:2" x14ac:dyDescent="0.25">
      <c r="B3805" s="1"/>
    </row>
    <row r="3806" spans="2:2" x14ac:dyDescent="0.25">
      <c r="B3806" s="1"/>
    </row>
    <row r="3807" spans="2:2" x14ac:dyDescent="0.25">
      <c r="B3807" s="1"/>
    </row>
    <row r="3808" spans="2:2" x14ac:dyDescent="0.25">
      <c r="B3808" s="1"/>
    </row>
    <row r="3809" spans="2:2" x14ac:dyDescent="0.25">
      <c r="B3809" s="1"/>
    </row>
    <row r="3810" spans="2:2" x14ac:dyDescent="0.25">
      <c r="B3810" s="1"/>
    </row>
    <row r="3811" spans="2:2" x14ac:dyDescent="0.25">
      <c r="B3811" s="1"/>
    </row>
    <row r="3812" spans="2:2" x14ac:dyDescent="0.25">
      <c r="B3812" s="1"/>
    </row>
    <row r="3813" spans="2:2" x14ac:dyDescent="0.25">
      <c r="B3813" s="1"/>
    </row>
    <row r="3814" spans="2:2" x14ac:dyDescent="0.25">
      <c r="B3814" s="1"/>
    </row>
    <row r="3815" spans="2:2" x14ac:dyDescent="0.25">
      <c r="B3815" s="1"/>
    </row>
    <row r="3816" spans="2:2" x14ac:dyDescent="0.25">
      <c r="B3816" s="1"/>
    </row>
    <row r="3817" spans="2:2" x14ac:dyDescent="0.25">
      <c r="B3817" s="1"/>
    </row>
    <row r="3818" spans="2:2" x14ac:dyDescent="0.25">
      <c r="B3818" s="1"/>
    </row>
    <row r="3819" spans="2:2" x14ac:dyDescent="0.25">
      <c r="B3819" s="1"/>
    </row>
    <row r="3820" spans="2:2" x14ac:dyDescent="0.25">
      <c r="B3820" s="1"/>
    </row>
    <row r="3821" spans="2:2" x14ac:dyDescent="0.25">
      <c r="B3821" s="1"/>
    </row>
    <row r="3822" spans="2:2" x14ac:dyDescent="0.25">
      <c r="B3822" s="1"/>
    </row>
    <row r="3823" spans="2:2" x14ac:dyDescent="0.25">
      <c r="B3823" s="1"/>
    </row>
    <row r="3824" spans="2:2" x14ac:dyDescent="0.25">
      <c r="B3824" s="1"/>
    </row>
    <row r="3825" spans="2:2" x14ac:dyDescent="0.25">
      <c r="B3825" s="1"/>
    </row>
    <row r="3826" spans="2:2" x14ac:dyDescent="0.25">
      <c r="B3826" s="1"/>
    </row>
    <row r="3827" spans="2:2" x14ac:dyDescent="0.25">
      <c r="B3827" s="1"/>
    </row>
    <row r="3828" spans="2:2" x14ac:dyDescent="0.25">
      <c r="B3828" s="1"/>
    </row>
    <row r="3829" spans="2:2" x14ac:dyDescent="0.25">
      <c r="B3829" s="1"/>
    </row>
    <row r="3830" spans="2:2" x14ac:dyDescent="0.25">
      <c r="B3830" s="1"/>
    </row>
    <row r="3831" spans="2:2" x14ac:dyDescent="0.25">
      <c r="B3831" s="1"/>
    </row>
    <row r="3832" spans="2:2" x14ac:dyDescent="0.25">
      <c r="B3832" s="1"/>
    </row>
    <row r="3833" spans="2:2" x14ac:dyDescent="0.25">
      <c r="B3833" s="1"/>
    </row>
    <row r="3834" spans="2:2" x14ac:dyDescent="0.25">
      <c r="B3834" s="1"/>
    </row>
    <row r="3835" spans="2:2" x14ac:dyDescent="0.25">
      <c r="B3835" s="1"/>
    </row>
    <row r="3836" spans="2:2" x14ac:dyDescent="0.25">
      <c r="B3836" s="1"/>
    </row>
    <row r="3837" spans="2:2" x14ac:dyDescent="0.25">
      <c r="B3837" s="1"/>
    </row>
    <row r="3838" spans="2:2" x14ac:dyDescent="0.25">
      <c r="B3838" s="1"/>
    </row>
    <row r="3839" spans="2:2" x14ac:dyDescent="0.25">
      <c r="B3839" s="1"/>
    </row>
    <row r="3840" spans="2:2" x14ac:dyDescent="0.25">
      <c r="B3840" s="1"/>
    </row>
    <row r="3841" spans="2:2" x14ac:dyDescent="0.25">
      <c r="B3841" s="1"/>
    </row>
    <row r="3842" spans="2:2" x14ac:dyDescent="0.25">
      <c r="B3842" s="1"/>
    </row>
    <row r="3843" spans="2:2" x14ac:dyDescent="0.25">
      <c r="B3843" s="1"/>
    </row>
    <row r="3844" spans="2:2" x14ac:dyDescent="0.25">
      <c r="B3844" s="1"/>
    </row>
    <row r="3845" spans="2:2" x14ac:dyDescent="0.25">
      <c r="B3845" s="1"/>
    </row>
    <row r="3846" spans="2:2" x14ac:dyDescent="0.25">
      <c r="B3846" s="1"/>
    </row>
    <row r="3847" spans="2:2" x14ac:dyDescent="0.25">
      <c r="B3847" s="1"/>
    </row>
    <row r="3848" spans="2:2" x14ac:dyDescent="0.25">
      <c r="B3848" s="1"/>
    </row>
    <row r="3849" spans="2:2" x14ac:dyDescent="0.25">
      <c r="B3849" s="1"/>
    </row>
    <row r="3850" spans="2:2" x14ac:dyDescent="0.25">
      <c r="B3850" s="1"/>
    </row>
    <row r="3851" spans="2:2" x14ac:dyDescent="0.25">
      <c r="B3851" s="1"/>
    </row>
    <row r="3852" spans="2:2" x14ac:dyDescent="0.25">
      <c r="B3852" s="1"/>
    </row>
    <row r="3853" spans="2:2" x14ac:dyDescent="0.25">
      <c r="B3853" s="1"/>
    </row>
    <row r="3854" spans="2:2" x14ac:dyDescent="0.25">
      <c r="B3854" s="1"/>
    </row>
    <row r="3855" spans="2:2" x14ac:dyDescent="0.25">
      <c r="B3855" s="1"/>
    </row>
    <row r="3856" spans="2:2" x14ac:dyDescent="0.25">
      <c r="B3856" s="1"/>
    </row>
    <row r="3857" spans="2:2" x14ac:dyDescent="0.25">
      <c r="B3857" s="1"/>
    </row>
    <row r="3858" spans="2:2" x14ac:dyDescent="0.25">
      <c r="B3858" s="1"/>
    </row>
    <row r="3859" spans="2:2" x14ac:dyDescent="0.25">
      <c r="B3859" s="1"/>
    </row>
    <row r="3860" spans="2:2" x14ac:dyDescent="0.25">
      <c r="B3860" s="1"/>
    </row>
    <row r="3861" spans="2:2" x14ac:dyDescent="0.25">
      <c r="B3861" s="1"/>
    </row>
    <row r="3862" spans="2:2" x14ac:dyDescent="0.25">
      <c r="B3862" s="1"/>
    </row>
    <row r="3863" spans="2:2" x14ac:dyDescent="0.25">
      <c r="B3863" s="1"/>
    </row>
    <row r="3864" spans="2:2" x14ac:dyDescent="0.25">
      <c r="B3864" s="1"/>
    </row>
    <row r="3865" spans="2:2" x14ac:dyDescent="0.25">
      <c r="B3865" s="1"/>
    </row>
    <row r="3866" spans="2:2" x14ac:dyDescent="0.25">
      <c r="B3866" s="1"/>
    </row>
    <row r="3867" spans="2:2" x14ac:dyDescent="0.25">
      <c r="B3867" s="1"/>
    </row>
    <row r="3868" spans="2:2" x14ac:dyDescent="0.25">
      <c r="B3868" s="1"/>
    </row>
    <row r="3869" spans="2:2" x14ac:dyDescent="0.25">
      <c r="B3869" s="1"/>
    </row>
    <row r="3870" spans="2:2" x14ac:dyDescent="0.25">
      <c r="B3870" s="1"/>
    </row>
    <row r="3871" spans="2:2" x14ac:dyDescent="0.25">
      <c r="B3871" s="1"/>
    </row>
    <row r="3872" spans="2:2" x14ac:dyDescent="0.25">
      <c r="B3872" s="1"/>
    </row>
    <row r="3873" spans="2:2" x14ac:dyDescent="0.25">
      <c r="B3873" s="1"/>
    </row>
    <row r="3874" spans="2:2" x14ac:dyDescent="0.25">
      <c r="B3874" s="1"/>
    </row>
    <row r="3875" spans="2:2" x14ac:dyDescent="0.25">
      <c r="B3875" s="1"/>
    </row>
    <row r="3876" spans="2:2" x14ac:dyDescent="0.25">
      <c r="B3876" s="1"/>
    </row>
    <row r="3877" spans="2:2" x14ac:dyDescent="0.25">
      <c r="B3877" s="1"/>
    </row>
    <row r="3878" spans="2:2" x14ac:dyDescent="0.25">
      <c r="B3878" s="1"/>
    </row>
    <row r="3879" spans="2:2" x14ac:dyDescent="0.25">
      <c r="B3879" s="1"/>
    </row>
    <row r="3880" spans="2:2" x14ac:dyDescent="0.25">
      <c r="B3880" s="1"/>
    </row>
    <row r="3881" spans="2:2" x14ac:dyDescent="0.25">
      <c r="B3881" s="1"/>
    </row>
    <row r="3882" spans="2:2" x14ac:dyDescent="0.25">
      <c r="B3882" s="1"/>
    </row>
    <row r="3883" spans="2:2" x14ac:dyDescent="0.25">
      <c r="B3883" s="1"/>
    </row>
    <row r="3884" spans="2:2" x14ac:dyDescent="0.25">
      <c r="B3884" s="1"/>
    </row>
    <row r="3885" spans="2:2" x14ac:dyDescent="0.25">
      <c r="B3885" s="1"/>
    </row>
    <row r="3886" spans="2:2" x14ac:dyDescent="0.25">
      <c r="B3886" s="1"/>
    </row>
    <row r="3887" spans="2:2" x14ac:dyDescent="0.25">
      <c r="B3887" s="1"/>
    </row>
    <row r="3888" spans="2:2" x14ac:dyDescent="0.25">
      <c r="B3888" s="1"/>
    </row>
    <row r="3889" spans="2:2" x14ac:dyDescent="0.25">
      <c r="B3889" s="1"/>
    </row>
    <row r="3890" spans="2:2" x14ac:dyDescent="0.25">
      <c r="B3890" s="1"/>
    </row>
    <row r="3891" spans="2:2" x14ac:dyDescent="0.25">
      <c r="B3891" s="1"/>
    </row>
    <row r="3892" spans="2:2" x14ac:dyDescent="0.25">
      <c r="B3892" s="1"/>
    </row>
    <row r="3893" spans="2:2" x14ac:dyDescent="0.25">
      <c r="B3893" s="1"/>
    </row>
    <row r="3894" spans="2:2" x14ac:dyDescent="0.25">
      <c r="B3894" s="1"/>
    </row>
    <row r="3895" spans="2:2" x14ac:dyDescent="0.25">
      <c r="B3895" s="1"/>
    </row>
    <row r="3896" spans="2:2" x14ac:dyDescent="0.25">
      <c r="B3896" s="1"/>
    </row>
    <row r="3897" spans="2:2" x14ac:dyDescent="0.25">
      <c r="B3897" s="1"/>
    </row>
    <row r="3898" spans="2:2" x14ac:dyDescent="0.25">
      <c r="B3898" s="1"/>
    </row>
    <row r="3899" spans="2:2" x14ac:dyDescent="0.25">
      <c r="B3899" s="1"/>
    </row>
    <row r="3900" spans="2:2" x14ac:dyDescent="0.25">
      <c r="B3900" s="1"/>
    </row>
    <row r="3901" spans="2:2" x14ac:dyDescent="0.25">
      <c r="B3901" s="1"/>
    </row>
    <row r="3902" spans="2:2" x14ac:dyDescent="0.25">
      <c r="B3902" s="1"/>
    </row>
    <row r="3903" spans="2:2" x14ac:dyDescent="0.25">
      <c r="B3903" s="1"/>
    </row>
    <row r="3904" spans="2:2" x14ac:dyDescent="0.25">
      <c r="B3904" s="1"/>
    </row>
    <row r="3905" spans="2:2" x14ac:dyDescent="0.25">
      <c r="B3905" s="1"/>
    </row>
    <row r="3906" spans="2:2" x14ac:dyDescent="0.25">
      <c r="B3906" s="1"/>
    </row>
    <row r="3907" spans="2:2" x14ac:dyDescent="0.25">
      <c r="B3907" s="1"/>
    </row>
    <row r="3908" spans="2:2" x14ac:dyDescent="0.25">
      <c r="B3908" s="1"/>
    </row>
    <row r="3909" spans="2:2" x14ac:dyDescent="0.25">
      <c r="B3909" s="1"/>
    </row>
    <row r="3910" spans="2:2" x14ac:dyDescent="0.25">
      <c r="B3910" s="1"/>
    </row>
    <row r="3911" spans="2:2" x14ac:dyDescent="0.25">
      <c r="B3911" s="1"/>
    </row>
    <row r="3912" spans="2:2" x14ac:dyDescent="0.25">
      <c r="B3912" s="1"/>
    </row>
    <row r="3913" spans="2:2" x14ac:dyDescent="0.25">
      <c r="B3913" s="1"/>
    </row>
    <row r="3914" spans="2:2" x14ac:dyDescent="0.25">
      <c r="B3914" s="1"/>
    </row>
    <row r="3915" spans="2:2" x14ac:dyDescent="0.25">
      <c r="B3915" s="1"/>
    </row>
    <row r="3916" spans="2:2" x14ac:dyDescent="0.25">
      <c r="B3916" s="1"/>
    </row>
    <row r="3917" spans="2:2" x14ac:dyDescent="0.25">
      <c r="B3917" s="1"/>
    </row>
    <row r="3918" spans="2:2" x14ac:dyDescent="0.25">
      <c r="B3918" s="1"/>
    </row>
    <row r="3919" spans="2:2" x14ac:dyDescent="0.25">
      <c r="B3919" s="1"/>
    </row>
    <row r="3920" spans="2:2" x14ac:dyDescent="0.25">
      <c r="B3920" s="1"/>
    </row>
    <row r="3921" spans="2:2" x14ac:dyDescent="0.25">
      <c r="B3921" s="1"/>
    </row>
    <row r="3922" spans="2:2" x14ac:dyDescent="0.25">
      <c r="B3922" s="1"/>
    </row>
    <row r="3923" spans="2:2" x14ac:dyDescent="0.25">
      <c r="B3923" s="1"/>
    </row>
    <row r="3924" spans="2:2" x14ac:dyDescent="0.25">
      <c r="B3924" s="1"/>
    </row>
    <row r="3925" spans="2:2" x14ac:dyDescent="0.25">
      <c r="B3925" s="1"/>
    </row>
    <row r="3926" spans="2:2" x14ac:dyDescent="0.25">
      <c r="B3926" s="1"/>
    </row>
    <row r="3927" spans="2:2" x14ac:dyDescent="0.25">
      <c r="B3927" s="1"/>
    </row>
    <row r="3928" spans="2:2" x14ac:dyDescent="0.25">
      <c r="B3928" s="1"/>
    </row>
    <row r="3929" spans="2:2" x14ac:dyDescent="0.25">
      <c r="B3929" s="1"/>
    </row>
    <row r="3930" spans="2:2" x14ac:dyDescent="0.25">
      <c r="B3930" s="1"/>
    </row>
    <row r="3931" spans="2:2" x14ac:dyDescent="0.25">
      <c r="B3931" s="1"/>
    </row>
    <row r="3932" spans="2:2" x14ac:dyDescent="0.25">
      <c r="B3932" s="1"/>
    </row>
    <row r="3933" spans="2:2" x14ac:dyDescent="0.25">
      <c r="B3933" s="1"/>
    </row>
    <row r="3934" spans="2:2" x14ac:dyDescent="0.25">
      <c r="B3934" s="1"/>
    </row>
    <row r="3935" spans="2:2" x14ac:dyDescent="0.25">
      <c r="B3935" s="1"/>
    </row>
    <row r="3936" spans="2:2" x14ac:dyDescent="0.25">
      <c r="B3936" s="1"/>
    </row>
    <row r="3937" spans="2:2" x14ac:dyDescent="0.25">
      <c r="B3937" s="1"/>
    </row>
    <row r="3938" spans="2:2" x14ac:dyDescent="0.25">
      <c r="B3938" s="1"/>
    </row>
    <row r="3939" spans="2:2" x14ac:dyDescent="0.25">
      <c r="B3939" s="1"/>
    </row>
    <row r="3940" spans="2:2" x14ac:dyDescent="0.25">
      <c r="B3940" s="1"/>
    </row>
    <row r="3941" spans="2:2" x14ac:dyDescent="0.25">
      <c r="B3941" s="1"/>
    </row>
    <row r="3942" spans="2:2" x14ac:dyDescent="0.25">
      <c r="B3942" s="1"/>
    </row>
    <row r="3943" spans="2:2" x14ac:dyDescent="0.25">
      <c r="B3943" s="1"/>
    </row>
    <row r="3944" spans="2:2" x14ac:dyDescent="0.25">
      <c r="B3944" s="1"/>
    </row>
    <row r="3945" spans="2:2" x14ac:dyDescent="0.25">
      <c r="B3945" s="1"/>
    </row>
    <row r="3946" spans="2:2" x14ac:dyDescent="0.25">
      <c r="B3946" s="1"/>
    </row>
    <row r="3947" spans="2:2" x14ac:dyDescent="0.25">
      <c r="B3947" s="1"/>
    </row>
    <row r="3948" spans="2:2" x14ac:dyDescent="0.25">
      <c r="B3948" s="1"/>
    </row>
    <row r="3949" spans="2:2" x14ac:dyDescent="0.25">
      <c r="B3949" s="1"/>
    </row>
    <row r="3950" spans="2:2" x14ac:dyDescent="0.25">
      <c r="B3950" s="1"/>
    </row>
    <row r="3951" spans="2:2" x14ac:dyDescent="0.25">
      <c r="B3951" s="1"/>
    </row>
    <row r="3952" spans="2:2" x14ac:dyDescent="0.25">
      <c r="B3952" s="1"/>
    </row>
    <row r="3953" spans="2:2" x14ac:dyDescent="0.25">
      <c r="B3953" s="1"/>
    </row>
    <row r="3954" spans="2:2" x14ac:dyDescent="0.25">
      <c r="B3954" s="1"/>
    </row>
    <row r="3955" spans="2:2" x14ac:dyDescent="0.25">
      <c r="B3955" s="1"/>
    </row>
    <row r="3956" spans="2:2" x14ac:dyDescent="0.25">
      <c r="B3956" s="1"/>
    </row>
    <row r="3957" spans="2:2" x14ac:dyDescent="0.25">
      <c r="B3957" s="1"/>
    </row>
    <row r="3958" spans="2:2" x14ac:dyDescent="0.25">
      <c r="B3958" s="1"/>
    </row>
    <row r="3959" spans="2:2" x14ac:dyDescent="0.25">
      <c r="B3959" s="1"/>
    </row>
    <row r="3960" spans="2:2" x14ac:dyDescent="0.25">
      <c r="B3960" s="1"/>
    </row>
    <row r="3961" spans="2:2" x14ac:dyDescent="0.25">
      <c r="B3961" s="1"/>
    </row>
    <row r="3962" spans="2:2" x14ac:dyDescent="0.25">
      <c r="B3962" s="1"/>
    </row>
    <row r="3963" spans="2:2" x14ac:dyDescent="0.25">
      <c r="B3963" s="1"/>
    </row>
    <row r="3964" spans="2:2" x14ac:dyDescent="0.25">
      <c r="B3964" s="1"/>
    </row>
    <row r="3965" spans="2:2" x14ac:dyDescent="0.25">
      <c r="B3965" s="1"/>
    </row>
    <row r="3966" spans="2:2" x14ac:dyDescent="0.25">
      <c r="B3966" s="1"/>
    </row>
    <row r="3967" spans="2:2" x14ac:dyDescent="0.25">
      <c r="B3967" s="1"/>
    </row>
    <row r="3968" spans="2:2" x14ac:dyDescent="0.25">
      <c r="B3968" s="1"/>
    </row>
    <row r="3969" spans="2:2" x14ac:dyDescent="0.25">
      <c r="B3969" s="1"/>
    </row>
    <row r="3970" spans="2:2" x14ac:dyDescent="0.25">
      <c r="B3970" s="1"/>
    </row>
    <row r="3971" spans="2:2" x14ac:dyDescent="0.25">
      <c r="B3971" s="1"/>
    </row>
    <row r="3972" spans="2:2" x14ac:dyDescent="0.25">
      <c r="B3972" s="1"/>
    </row>
    <row r="3973" spans="2:2" x14ac:dyDescent="0.25">
      <c r="B3973" s="1"/>
    </row>
    <row r="3974" spans="2:2" x14ac:dyDescent="0.25">
      <c r="B3974" s="1"/>
    </row>
    <row r="3975" spans="2:2" x14ac:dyDescent="0.25">
      <c r="B3975" s="1"/>
    </row>
    <row r="3976" spans="2:2" x14ac:dyDescent="0.25">
      <c r="B3976" s="1"/>
    </row>
    <row r="3977" spans="2:2" x14ac:dyDescent="0.25">
      <c r="B3977" s="1"/>
    </row>
    <row r="3978" spans="2:2" x14ac:dyDescent="0.25">
      <c r="B3978" s="1"/>
    </row>
    <row r="3979" spans="2:2" x14ac:dyDescent="0.25">
      <c r="B3979" s="1"/>
    </row>
    <row r="3980" spans="2:2" x14ac:dyDescent="0.25">
      <c r="B3980" s="1"/>
    </row>
    <row r="3981" spans="2:2" x14ac:dyDescent="0.25">
      <c r="B3981" s="1"/>
    </row>
    <row r="3982" spans="2:2" x14ac:dyDescent="0.25">
      <c r="B3982" s="1"/>
    </row>
    <row r="3983" spans="2:2" x14ac:dyDescent="0.25">
      <c r="B3983" s="1"/>
    </row>
    <row r="3984" spans="2:2" x14ac:dyDescent="0.25">
      <c r="B3984" s="1"/>
    </row>
    <row r="3985" spans="2:2" x14ac:dyDescent="0.25">
      <c r="B3985" s="1"/>
    </row>
    <row r="3986" spans="2:2" x14ac:dyDescent="0.25">
      <c r="B3986" s="1"/>
    </row>
    <row r="3987" spans="2:2" x14ac:dyDescent="0.25">
      <c r="B3987" s="1"/>
    </row>
    <row r="3988" spans="2:2" x14ac:dyDescent="0.25">
      <c r="B3988" s="1"/>
    </row>
    <row r="3989" spans="2:2" x14ac:dyDescent="0.25">
      <c r="B3989" s="1"/>
    </row>
    <row r="3990" spans="2:2" x14ac:dyDescent="0.25">
      <c r="B3990" s="1"/>
    </row>
    <row r="3991" spans="2:2" x14ac:dyDescent="0.25">
      <c r="B3991" s="1"/>
    </row>
    <row r="3992" spans="2:2" x14ac:dyDescent="0.25">
      <c r="B3992" s="1"/>
    </row>
    <row r="3993" spans="2:2" x14ac:dyDescent="0.25">
      <c r="B3993" s="1"/>
    </row>
    <row r="3994" spans="2:2" x14ac:dyDescent="0.25">
      <c r="B3994" s="1"/>
    </row>
    <row r="3995" spans="2:2" x14ac:dyDescent="0.25">
      <c r="B3995" s="1"/>
    </row>
    <row r="3996" spans="2:2" x14ac:dyDescent="0.25">
      <c r="B3996" s="1"/>
    </row>
    <row r="3997" spans="2:2" x14ac:dyDescent="0.25">
      <c r="B3997" s="1"/>
    </row>
    <row r="3998" spans="2:2" x14ac:dyDescent="0.25">
      <c r="B3998" s="1"/>
    </row>
    <row r="3999" spans="2:2" x14ac:dyDescent="0.25">
      <c r="B3999" s="1"/>
    </row>
    <row r="4000" spans="2:2" x14ac:dyDescent="0.25">
      <c r="B4000" s="1"/>
    </row>
    <row r="4001" spans="2:2" x14ac:dyDescent="0.25">
      <c r="B4001" s="1"/>
    </row>
    <row r="4002" spans="2:2" x14ac:dyDescent="0.25">
      <c r="B4002" s="1"/>
    </row>
    <row r="4003" spans="2:2" x14ac:dyDescent="0.25">
      <c r="B4003" s="1"/>
    </row>
    <row r="4004" spans="2:2" x14ac:dyDescent="0.25">
      <c r="B4004" s="1"/>
    </row>
    <row r="4005" spans="2:2" x14ac:dyDescent="0.25">
      <c r="B4005" s="1"/>
    </row>
    <row r="4006" spans="2:2" x14ac:dyDescent="0.25">
      <c r="B4006" s="1"/>
    </row>
    <row r="4007" spans="2:2" x14ac:dyDescent="0.25">
      <c r="B4007" s="1"/>
    </row>
    <row r="4008" spans="2:2" x14ac:dyDescent="0.25">
      <c r="B4008" s="1"/>
    </row>
    <row r="4009" spans="2:2" x14ac:dyDescent="0.25">
      <c r="B4009" s="1"/>
    </row>
    <row r="4010" spans="2:2" x14ac:dyDescent="0.25">
      <c r="B4010" s="1"/>
    </row>
    <row r="4011" spans="2:2" x14ac:dyDescent="0.25">
      <c r="B4011" s="1"/>
    </row>
    <row r="4012" spans="2:2" x14ac:dyDescent="0.25">
      <c r="B4012" s="1"/>
    </row>
    <row r="4013" spans="2:2" x14ac:dyDescent="0.25">
      <c r="B4013" s="1"/>
    </row>
    <row r="4014" spans="2:2" x14ac:dyDescent="0.25">
      <c r="B4014" s="1"/>
    </row>
    <row r="4015" spans="2:2" x14ac:dyDescent="0.25">
      <c r="B4015" s="1"/>
    </row>
    <row r="4016" spans="2:2" x14ac:dyDescent="0.25">
      <c r="B4016" s="1"/>
    </row>
    <row r="4017" spans="2:2" x14ac:dyDescent="0.25">
      <c r="B4017" s="1"/>
    </row>
    <row r="4018" spans="2:2" x14ac:dyDescent="0.25">
      <c r="B4018" s="1"/>
    </row>
    <row r="4019" spans="2:2" x14ac:dyDescent="0.25">
      <c r="B4019" s="1"/>
    </row>
    <row r="4020" spans="2:2" x14ac:dyDescent="0.25">
      <c r="B4020" s="1"/>
    </row>
    <row r="4021" spans="2:2" x14ac:dyDescent="0.25">
      <c r="B4021" s="1"/>
    </row>
    <row r="4022" spans="2:2" x14ac:dyDescent="0.25">
      <c r="B4022" s="1"/>
    </row>
    <row r="4023" spans="2:2" x14ac:dyDescent="0.25">
      <c r="B4023" s="1"/>
    </row>
    <row r="4024" spans="2:2" x14ac:dyDescent="0.25">
      <c r="B4024" s="1"/>
    </row>
    <row r="4025" spans="2:2" x14ac:dyDescent="0.25">
      <c r="B4025" s="1"/>
    </row>
    <row r="4026" spans="2:2" x14ac:dyDescent="0.25">
      <c r="B4026" s="1"/>
    </row>
    <row r="4027" spans="2:2" x14ac:dyDescent="0.25">
      <c r="B4027" s="1"/>
    </row>
    <row r="4028" spans="2:2" x14ac:dyDescent="0.25">
      <c r="B4028" s="1"/>
    </row>
    <row r="4029" spans="2:2" x14ac:dyDescent="0.25">
      <c r="B4029" s="1"/>
    </row>
    <row r="4030" spans="2:2" x14ac:dyDescent="0.25">
      <c r="B4030" s="1"/>
    </row>
    <row r="4031" spans="2:2" x14ac:dyDescent="0.25">
      <c r="B4031" s="1"/>
    </row>
    <row r="4032" spans="2:2" x14ac:dyDescent="0.25">
      <c r="B4032" s="1"/>
    </row>
    <row r="4033" spans="2:2" x14ac:dyDescent="0.25">
      <c r="B4033" s="1"/>
    </row>
    <row r="4034" spans="2:2" x14ac:dyDescent="0.25">
      <c r="B4034" s="1"/>
    </row>
    <row r="4035" spans="2:2" x14ac:dyDescent="0.25">
      <c r="B4035" s="1"/>
    </row>
    <row r="4036" spans="2:2" x14ac:dyDescent="0.25">
      <c r="B4036" s="1"/>
    </row>
    <row r="4037" spans="2:2" x14ac:dyDescent="0.25">
      <c r="B4037" s="1"/>
    </row>
    <row r="4038" spans="2:2" x14ac:dyDescent="0.25">
      <c r="B4038" s="1"/>
    </row>
    <row r="4039" spans="2:2" x14ac:dyDescent="0.25">
      <c r="B4039" s="1"/>
    </row>
    <row r="4040" spans="2:2" x14ac:dyDescent="0.25">
      <c r="B4040" s="1"/>
    </row>
    <row r="4041" spans="2:2" x14ac:dyDescent="0.25">
      <c r="B4041" s="1"/>
    </row>
    <row r="4042" spans="2:2" x14ac:dyDescent="0.25">
      <c r="B4042" s="1"/>
    </row>
    <row r="4043" spans="2:2" x14ac:dyDescent="0.25">
      <c r="B4043" s="1"/>
    </row>
    <row r="4044" spans="2:2" x14ac:dyDescent="0.25">
      <c r="B4044" s="1"/>
    </row>
    <row r="4045" spans="2:2" x14ac:dyDescent="0.25">
      <c r="B4045" s="1"/>
    </row>
    <row r="4046" spans="2:2" x14ac:dyDescent="0.25">
      <c r="B4046" s="1"/>
    </row>
    <row r="4047" spans="2:2" x14ac:dyDescent="0.25">
      <c r="B4047" s="1"/>
    </row>
    <row r="4048" spans="2:2" x14ac:dyDescent="0.25">
      <c r="B4048" s="1"/>
    </row>
    <row r="4049" spans="2:2" x14ac:dyDescent="0.25">
      <c r="B4049" s="1"/>
    </row>
    <row r="4050" spans="2:2" x14ac:dyDescent="0.25">
      <c r="B4050" s="1"/>
    </row>
    <row r="4051" spans="2:2" x14ac:dyDescent="0.25">
      <c r="B4051" s="1"/>
    </row>
    <row r="4052" spans="2:2" x14ac:dyDescent="0.25">
      <c r="B4052" s="1"/>
    </row>
    <row r="4053" spans="2:2" x14ac:dyDescent="0.25">
      <c r="B4053" s="1"/>
    </row>
    <row r="4054" spans="2:2" x14ac:dyDescent="0.25">
      <c r="B4054" s="1"/>
    </row>
    <row r="4055" spans="2:2" x14ac:dyDescent="0.25">
      <c r="B4055" s="1"/>
    </row>
    <row r="4056" spans="2:2" x14ac:dyDescent="0.25">
      <c r="B4056" s="1"/>
    </row>
    <row r="4057" spans="2:2" x14ac:dyDescent="0.25">
      <c r="B4057" s="1"/>
    </row>
    <row r="4058" spans="2:2" x14ac:dyDescent="0.25">
      <c r="B4058" s="1"/>
    </row>
    <row r="4059" spans="2:2" x14ac:dyDescent="0.25">
      <c r="B4059" s="1"/>
    </row>
    <row r="4060" spans="2:2" x14ac:dyDescent="0.25">
      <c r="B4060" s="1"/>
    </row>
    <row r="4061" spans="2:2" x14ac:dyDescent="0.25">
      <c r="B4061" s="1"/>
    </row>
    <row r="4062" spans="2:2" x14ac:dyDescent="0.25">
      <c r="B4062" s="1"/>
    </row>
    <row r="4063" spans="2:2" x14ac:dyDescent="0.25">
      <c r="B4063" s="1"/>
    </row>
    <row r="4064" spans="2:2" x14ac:dyDescent="0.25">
      <c r="B4064" s="1"/>
    </row>
    <row r="4065" spans="2:2" x14ac:dyDescent="0.25">
      <c r="B4065" s="1"/>
    </row>
    <row r="4066" spans="2:2" x14ac:dyDescent="0.25">
      <c r="B4066" s="1"/>
    </row>
    <row r="4067" spans="2:2" x14ac:dyDescent="0.25">
      <c r="B4067" s="1"/>
    </row>
    <row r="4068" spans="2:2" x14ac:dyDescent="0.25">
      <c r="B4068" s="1"/>
    </row>
    <row r="4069" spans="2:2" x14ac:dyDescent="0.25">
      <c r="B4069" s="1"/>
    </row>
    <row r="4070" spans="2:2" x14ac:dyDescent="0.25">
      <c r="B4070" s="1"/>
    </row>
    <row r="4071" spans="2:2" x14ac:dyDescent="0.25">
      <c r="B4071" s="1"/>
    </row>
    <row r="4072" spans="2:2" x14ac:dyDescent="0.25">
      <c r="B4072" s="1"/>
    </row>
    <row r="4073" spans="2:2" x14ac:dyDescent="0.25">
      <c r="B4073" s="1"/>
    </row>
    <row r="4074" spans="2:2" x14ac:dyDescent="0.25">
      <c r="B4074" s="1"/>
    </row>
    <row r="4075" spans="2:2" x14ac:dyDescent="0.25">
      <c r="B4075" s="1"/>
    </row>
    <row r="4076" spans="2:2" x14ac:dyDescent="0.25">
      <c r="B4076" s="1"/>
    </row>
    <row r="4077" spans="2:2" x14ac:dyDescent="0.25">
      <c r="B4077" s="1"/>
    </row>
    <row r="4078" spans="2:2" x14ac:dyDescent="0.25">
      <c r="B4078" s="1"/>
    </row>
    <row r="4079" spans="2:2" x14ac:dyDescent="0.25">
      <c r="B4079" s="1"/>
    </row>
    <row r="4080" spans="2:2" x14ac:dyDescent="0.25">
      <c r="B4080" s="1"/>
    </row>
    <row r="4081" spans="2:2" x14ac:dyDescent="0.25">
      <c r="B4081" s="1"/>
    </row>
    <row r="4082" spans="2:2" x14ac:dyDescent="0.25">
      <c r="B4082" s="1"/>
    </row>
    <row r="4083" spans="2:2" x14ac:dyDescent="0.25">
      <c r="B4083" s="1"/>
    </row>
    <row r="4084" spans="2:2" x14ac:dyDescent="0.25">
      <c r="B4084" s="1"/>
    </row>
    <row r="4085" spans="2:2" x14ac:dyDescent="0.25">
      <c r="B4085" s="1"/>
    </row>
    <row r="4086" spans="2:2" x14ac:dyDescent="0.25">
      <c r="B4086" s="1"/>
    </row>
    <row r="4087" spans="2:2" x14ac:dyDescent="0.25">
      <c r="B4087" s="1"/>
    </row>
    <row r="4088" spans="2:2" x14ac:dyDescent="0.25">
      <c r="B4088" s="1"/>
    </row>
    <row r="4089" spans="2:2" x14ac:dyDescent="0.25">
      <c r="B4089" s="1"/>
    </row>
    <row r="4090" spans="2:2" x14ac:dyDescent="0.25">
      <c r="B4090" s="1"/>
    </row>
    <row r="4091" spans="2:2" x14ac:dyDescent="0.25">
      <c r="B4091" s="1"/>
    </row>
    <row r="4092" spans="2:2" x14ac:dyDescent="0.25">
      <c r="B4092" s="1"/>
    </row>
    <row r="4093" spans="2:2" x14ac:dyDescent="0.25">
      <c r="B4093" s="1"/>
    </row>
    <row r="4094" spans="2:2" x14ac:dyDescent="0.25">
      <c r="B4094" s="1"/>
    </row>
    <row r="4095" spans="2:2" x14ac:dyDescent="0.25">
      <c r="B4095" s="1"/>
    </row>
    <row r="4096" spans="2:2" x14ac:dyDescent="0.25">
      <c r="B4096" s="1"/>
    </row>
    <row r="4097" spans="2:2" x14ac:dyDescent="0.25">
      <c r="B4097" s="1"/>
    </row>
    <row r="4098" spans="2:2" x14ac:dyDescent="0.25">
      <c r="B4098" s="1"/>
    </row>
    <row r="4099" spans="2:2" x14ac:dyDescent="0.25">
      <c r="B4099" s="1"/>
    </row>
    <row r="4100" spans="2:2" x14ac:dyDescent="0.25">
      <c r="B4100" s="1"/>
    </row>
    <row r="4101" spans="2:2" x14ac:dyDescent="0.25">
      <c r="B4101" s="1"/>
    </row>
    <row r="4102" spans="2:2" x14ac:dyDescent="0.25">
      <c r="B4102" s="1"/>
    </row>
    <row r="4103" spans="2:2" x14ac:dyDescent="0.25">
      <c r="B4103" s="1"/>
    </row>
    <row r="4104" spans="2:2" x14ac:dyDescent="0.25">
      <c r="B4104" s="1"/>
    </row>
    <row r="4105" spans="2:2" x14ac:dyDescent="0.25">
      <c r="B4105" s="1"/>
    </row>
    <row r="4106" spans="2:2" x14ac:dyDescent="0.25">
      <c r="B4106" s="1"/>
    </row>
    <row r="4107" spans="2:2" x14ac:dyDescent="0.25">
      <c r="B4107" s="1"/>
    </row>
    <row r="4108" spans="2:2" x14ac:dyDescent="0.25">
      <c r="B4108" s="1"/>
    </row>
    <row r="4109" spans="2:2" x14ac:dyDescent="0.25">
      <c r="B4109" s="1"/>
    </row>
    <row r="4110" spans="2:2" x14ac:dyDescent="0.25">
      <c r="B4110" s="1"/>
    </row>
    <row r="4111" spans="2:2" x14ac:dyDescent="0.25">
      <c r="B4111" s="1"/>
    </row>
    <row r="4112" spans="2:2" x14ac:dyDescent="0.25">
      <c r="B4112" s="1"/>
    </row>
    <row r="4113" spans="2:2" x14ac:dyDescent="0.25">
      <c r="B4113" s="1"/>
    </row>
    <row r="4114" spans="2:2" x14ac:dyDescent="0.25">
      <c r="B4114" s="1"/>
    </row>
    <row r="4115" spans="2:2" x14ac:dyDescent="0.25">
      <c r="B4115" s="1"/>
    </row>
    <row r="4116" spans="2:2" x14ac:dyDescent="0.25">
      <c r="B4116" s="1"/>
    </row>
    <row r="4117" spans="2:2" x14ac:dyDescent="0.25">
      <c r="B4117" s="1"/>
    </row>
    <row r="4118" spans="2:2" x14ac:dyDescent="0.25">
      <c r="B4118" s="1"/>
    </row>
    <row r="4119" spans="2:2" x14ac:dyDescent="0.25">
      <c r="B4119" s="1"/>
    </row>
    <row r="4120" spans="2:2" x14ac:dyDescent="0.25">
      <c r="B4120" s="1"/>
    </row>
    <row r="4121" spans="2:2" x14ac:dyDescent="0.25">
      <c r="B4121" s="1"/>
    </row>
    <row r="4122" spans="2:2" x14ac:dyDescent="0.25">
      <c r="B4122" s="1"/>
    </row>
    <row r="4123" spans="2:2" x14ac:dyDescent="0.25">
      <c r="B4123" s="1"/>
    </row>
    <row r="4124" spans="2:2" x14ac:dyDescent="0.25">
      <c r="B4124" s="1"/>
    </row>
    <row r="4125" spans="2:2" x14ac:dyDescent="0.25">
      <c r="B4125" s="1"/>
    </row>
    <row r="4126" spans="2:2" x14ac:dyDescent="0.25">
      <c r="B4126" s="1"/>
    </row>
    <row r="4127" spans="2:2" x14ac:dyDescent="0.25">
      <c r="B4127" s="1"/>
    </row>
    <row r="4128" spans="2:2" x14ac:dyDescent="0.25">
      <c r="B4128" s="1"/>
    </row>
    <row r="4129" spans="2:2" x14ac:dyDescent="0.25">
      <c r="B4129" s="1"/>
    </row>
    <row r="4130" spans="2:2" x14ac:dyDescent="0.25">
      <c r="B4130" s="1"/>
    </row>
    <row r="4131" spans="2:2" x14ac:dyDescent="0.25">
      <c r="B4131" s="1"/>
    </row>
    <row r="4132" spans="2:2" x14ac:dyDescent="0.25">
      <c r="B4132" s="1"/>
    </row>
    <row r="4133" spans="2:2" x14ac:dyDescent="0.25">
      <c r="B4133" s="1"/>
    </row>
    <row r="4134" spans="2:2" x14ac:dyDescent="0.25">
      <c r="B4134" s="1"/>
    </row>
    <row r="4135" spans="2:2" x14ac:dyDescent="0.25">
      <c r="B4135" s="1"/>
    </row>
    <row r="4136" spans="2:2" x14ac:dyDescent="0.25">
      <c r="B4136" s="1"/>
    </row>
  </sheetData>
  <pageMargins left="0.7" right="0.7" top="0.75" bottom="0.75" header="0.3" footer="0.3"/>
  <pageSetup paperSize="9" fitToHeight="0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POSEBNI DIO</vt:lpstr>
      <vt:lpstr>'POSEBNI DIO'!Print_Area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milicic</cp:lastModifiedBy>
  <cp:lastPrinted>2023-11-13T09:31:46Z</cp:lastPrinted>
  <dcterms:created xsi:type="dcterms:W3CDTF">2022-10-31T10:11:38Z</dcterms:created>
  <dcterms:modified xsi:type="dcterms:W3CDTF">2023-12-19T13:24:21Z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POSEBNI DIO FINANCIJSKOG PLANA 01.12.2022..xlsx</vt:lpwstr>
  </property>
</Properties>
</file>